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OFFICE\HOSPITAL\hospital data patients\"/>
    </mc:Choice>
  </mc:AlternateContent>
  <xr:revisionPtr revIDLastSave="0" documentId="13_ncr:1_{DE1E4923-A8B5-4E67-9823-E61680ECACA5}" xr6:coauthVersionLast="47" xr6:coauthVersionMax="47" xr10:uidLastSave="{00000000-0000-0000-0000-000000000000}"/>
  <bookViews>
    <workbookView xWindow="-108" yWindow="-108" windowWidth="23256" windowHeight="12456" activeTab="11" xr2:uid="{00000000-000D-0000-FFFF-FFFF00000000}"/>
  </bookViews>
  <sheets>
    <sheet name="jan" sheetId="1" r:id="rId1"/>
    <sheet name="feb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" sheetId="8" r:id="rId8"/>
    <sheet name="sep" sheetId="9" r:id="rId9"/>
    <sheet name="oct" sheetId="10" r:id="rId10"/>
    <sheet name="nov" sheetId="11" r:id="rId11"/>
    <sheet name="dec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6" l="1"/>
  <c r="C16" i="8"/>
  <c r="C17" i="7"/>
  <c r="C17" i="4"/>
  <c r="C17" i="3"/>
  <c r="C16" i="10"/>
  <c r="E16" i="8"/>
  <c r="D16" i="8"/>
  <c r="E16" i="9"/>
  <c r="D16" i="9"/>
  <c r="C16" i="9"/>
  <c r="O16" i="10"/>
  <c r="N16" i="10"/>
  <c r="M16" i="10"/>
  <c r="L16" i="10"/>
  <c r="K16" i="10"/>
  <c r="J16" i="10"/>
  <c r="I16" i="10"/>
  <c r="H16" i="10"/>
  <c r="G16" i="10"/>
  <c r="F16" i="10"/>
  <c r="E16" i="10"/>
  <c r="O16" i="11"/>
  <c r="N16" i="11"/>
  <c r="M16" i="11"/>
  <c r="L16" i="11"/>
  <c r="K16" i="11"/>
  <c r="J16" i="11"/>
  <c r="I16" i="11"/>
  <c r="H16" i="11"/>
  <c r="G16" i="11"/>
  <c r="F16" i="11"/>
  <c r="D16" i="11"/>
  <c r="C16" i="11"/>
  <c r="O16" i="12"/>
  <c r="N16" i="12"/>
  <c r="M16" i="12"/>
  <c r="L16" i="12"/>
  <c r="K16" i="12"/>
  <c r="J16" i="12"/>
  <c r="I16" i="12"/>
  <c r="H16" i="12"/>
  <c r="G16" i="12"/>
  <c r="F16" i="12"/>
  <c r="E16" i="12"/>
  <c r="D16" i="12"/>
  <c r="C16" i="12"/>
</calcChain>
</file>

<file path=xl/sharedStrings.xml><?xml version="1.0" encoding="utf-8"?>
<sst xmlns="http://schemas.openxmlformats.org/spreadsheetml/2006/main" count="385" uniqueCount="39">
  <si>
    <t>SBMN AYURVED HOSPITAL</t>
  </si>
  <si>
    <t>DEPARTMENT</t>
  </si>
  <si>
    <t>OPD</t>
  </si>
  <si>
    <t>IPD</t>
  </si>
  <si>
    <t>BOC</t>
  </si>
  <si>
    <t>PROCEDURES</t>
  </si>
  <si>
    <t>X-RAY</t>
  </si>
  <si>
    <t>ECG</t>
  </si>
  <si>
    <t>KSHAR SUTRA</t>
  </si>
  <si>
    <t>PANCHKARMA</t>
  </si>
  <si>
    <t>SHALYA</t>
  </si>
  <si>
    <t>STRI &amp; PRASUTI</t>
  </si>
  <si>
    <t>Shalakya</t>
  </si>
  <si>
    <t>KAYA CHIKITSA</t>
  </si>
  <si>
    <t>BALROG</t>
  </si>
  <si>
    <t>STRI PRASUTI</t>
  </si>
  <si>
    <t>SWASTHVRITTA</t>
  </si>
  <si>
    <t>EMERGENCY</t>
  </si>
  <si>
    <t>Agad tantra</t>
  </si>
  <si>
    <t>FEVER</t>
  </si>
  <si>
    <t>TOTAL</t>
  </si>
  <si>
    <t xml:space="preserve">Shalakya </t>
  </si>
  <si>
    <t>Shalakaya</t>
  </si>
  <si>
    <t>Agad  tantra</t>
  </si>
  <si>
    <t xml:space="preserve">AGAD TANTRA </t>
  </si>
  <si>
    <t xml:space="preserve"> </t>
  </si>
  <si>
    <t xml:space="preserve">  Month - January 2025 </t>
  </si>
  <si>
    <t xml:space="preserve"> Month - February 2025 </t>
  </si>
  <si>
    <t>Month - March 2025</t>
  </si>
  <si>
    <t>SHALAKYA</t>
  </si>
  <si>
    <t>Month - April 2025</t>
  </si>
  <si>
    <t>Month - May 2025</t>
  </si>
  <si>
    <t>Month - June 2025</t>
  </si>
  <si>
    <t>Month - July 2025</t>
  </si>
  <si>
    <t>Month - August 2025</t>
  </si>
  <si>
    <t>Month - September 2025</t>
  </si>
  <si>
    <t>Month - October 2025</t>
  </si>
  <si>
    <t>Month - November 2025</t>
  </si>
  <si>
    <t>Month -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</si>
</sst>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/yy;@"/>
  </numFmts>
  <fonts count="33" x14ac:knownFonts="1">
    <font>
      <sz val="11"/>
      <color theme="1"/>
      <name val="Calibri"/>
      <family val="2"/>
      <scheme val="minor"/>
    </font>
    <font>
      <b/>
      <sz val="11"/>
      <name val="Mangal"/>
      <family val="1"/>
    </font>
    <font>
      <sz val="11"/>
      <color rgb="FF000000"/>
      <name val="Mangal"/>
      <family val="1"/>
    </font>
    <font>
      <sz val="11"/>
      <name val="Mangal"/>
      <family val="1"/>
    </font>
    <font>
      <sz val="11"/>
      <color rgb="FF000000"/>
      <name val="Times New Roman"/>
      <family val="1"/>
    </font>
    <font>
      <b/>
      <sz val="11"/>
      <color rgb="FF000000"/>
      <name val="Mangal"/>
      <family val="1"/>
    </font>
    <font>
      <b/>
      <sz val="14"/>
      <name val="Mangal"/>
      <family val="1"/>
    </font>
    <font>
      <sz val="14"/>
      <color rgb="FF00000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4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9"/>
      <name val="Times New Roman"/>
      <family val="1"/>
    </font>
    <font>
      <b/>
      <sz val="9"/>
      <name val="Mangal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6"/>
      <name val="Mangal"/>
      <family val="1"/>
    </font>
    <font>
      <sz val="18"/>
      <color rgb="FF000000"/>
      <name val="Times New Roman"/>
      <family val="1"/>
    </font>
    <font>
      <sz val="18"/>
      <name val="Times New Roman"/>
      <family val="1"/>
    </font>
    <font>
      <sz val="18"/>
      <color theme="1"/>
      <name val="Times New Roman"/>
      <family val="1"/>
    </font>
    <font>
      <b/>
      <sz val="16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0"/>
      <name val="Mangal"/>
      <family val="1"/>
    </font>
    <font>
      <sz val="10"/>
      <color theme="1"/>
      <name val="Calibri"/>
      <family val="2"/>
      <scheme val="minor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0">
    <xf numFmtId="0" fontId="0" fillId="0" borderId="0" xfId="0"/>
    <xf numFmtId="0" fontId="4" fillId="0" borderId="3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3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164" fontId="1" fillId="0" borderId="0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8" fillId="0" borderId="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9" fillId="0" borderId="3" xfId="0" applyFont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12" xfId="0" applyFont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/>
    </xf>
    <xf numFmtId="0" fontId="9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5" fillId="0" borderId="0" xfId="0" applyFont="1"/>
    <xf numFmtId="0" fontId="17" fillId="0" borderId="0" xfId="0" applyFont="1"/>
    <xf numFmtId="0" fontId="9" fillId="0" borderId="1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/>
    </xf>
    <xf numFmtId="0" fontId="12" fillId="0" borderId="14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/>
    </xf>
    <xf numFmtId="164" fontId="8" fillId="0" borderId="7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/>
    </xf>
    <xf numFmtId="0" fontId="1" fillId="0" borderId="2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164" fontId="23" fillId="0" borderId="7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0" fontId="31" fillId="0" borderId="1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1" fillId="0" borderId="2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/>
    </xf>
    <xf numFmtId="0" fontId="28" fillId="0" borderId="3" xfId="0" applyFont="1" applyBorder="1" applyAlignment="1">
      <alignment vertical="center"/>
    </xf>
    <xf numFmtId="0" fontId="28" fillId="0" borderId="10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8" fillId="0" borderId="12" xfId="0" applyFont="1" applyBorder="1" applyAlignment="1">
      <alignment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164" fontId="13" fillId="0" borderId="3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vertical="center"/>
    </xf>
    <xf numFmtId="0" fontId="4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1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2" xfId="0" applyFont="1" applyBorder="1" applyAlignment="1">
      <alignment vertical="center"/>
    </xf>
    <xf numFmtId="0" fontId="4" fillId="0" borderId="14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15" xfId="0" applyFont="1" applyBorder="1" applyAlignment="1">
      <alignment horizontal="center" vertical="center"/>
    </xf>
    <xf numFmtId="0" fontId="14" fillId="0" borderId="14" xfId="0" applyFont="1" applyBorder="1" applyAlignment="1">
      <alignment vertical="center"/>
    </xf>
    <xf numFmtId="0" fontId="14" fillId="0" borderId="15" xfId="0" applyFont="1" applyBorder="1" applyAlignment="1">
      <alignment vertical="center"/>
    </xf>
    <xf numFmtId="0" fontId="13" fillId="0" borderId="5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13" fillId="0" borderId="27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16"/>
  <sheetViews>
    <sheetView zoomScale="86" zoomScaleNormal="86" workbookViewId="0">
      <selection activeCell="B1" sqref="B1:O16"/>
    </sheetView>
  </sheetViews>
  <sheetFormatPr defaultRowHeight="14.4" x14ac:dyDescent="0.3"/>
  <cols>
    <col min="2" max="2" width="22.77734375" customWidth="1"/>
    <col min="6" max="12" width="11.44140625" customWidth="1"/>
  </cols>
  <sheetData>
    <row r="1" spans="2:15" s="50" customFormat="1" ht="27.6" customHeight="1" x14ac:dyDescent="0.3">
      <c r="B1" s="49" t="s">
        <v>0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2:15" s="50" customFormat="1" ht="27.6" customHeight="1" thickBot="1" x14ac:dyDescent="0.35">
      <c r="B2" s="51" t="s">
        <v>26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2:15" x14ac:dyDescent="0.3">
      <c r="B3" s="22" t="s">
        <v>1</v>
      </c>
      <c r="C3" s="23" t="s">
        <v>2</v>
      </c>
      <c r="D3" s="23" t="s">
        <v>3</v>
      </c>
      <c r="E3" s="23" t="s">
        <v>4</v>
      </c>
      <c r="F3" s="23" t="s">
        <v>5</v>
      </c>
      <c r="G3" s="23"/>
      <c r="H3" s="23"/>
      <c r="I3" s="23"/>
      <c r="J3" s="23"/>
      <c r="K3" s="23"/>
      <c r="L3" s="23"/>
      <c r="M3" s="23" t="s">
        <v>6</v>
      </c>
      <c r="N3" s="23" t="s">
        <v>7</v>
      </c>
      <c r="O3" s="24" t="s">
        <v>8</v>
      </c>
    </row>
    <row r="4" spans="2:15" x14ac:dyDescent="0.3">
      <c r="B4" s="25"/>
      <c r="C4" s="26"/>
      <c r="D4" s="26"/>
      <c r="E4" s="26"/>
      <c r="F4" s="26" t="s">
        <v>9</v>
      </c>
      <c r="G4" s="26"/>
      <c r="H4" s="26" t="s">
        <v>10</v>
      </c>
      <c r="I4" s="26"/>
      <c r="J4" s="26" t="s">
        <v>11</v>
      </c>
      <c r="K4" s="26"/>
      <c r="L4" s="27" t="s">
        <v>12</v>
      </c>
      <c r="M4" s="26"/>
      <c r="N4" s="26"/>
      <c r="O4" s="28"/>
    </row>
    <row r="5" spans="2:15" ht="15" thickBot="1" x14ac:dyDescent="0.35">
      <c r="B5" s="29"/>
      <c r="C5" s="30"/>
      <c r="D5" s="30"/>
      <c r="E5" s="30"/>
      <c r="F5" s="31" t="s">
        <v>2</v>
      </c>
      <c r="G5" s="31" t="s">
        <v>3</v>
      </c>
      <c r="H5" s="31" t="s">
        <v>2</v>
      </c>
      <c r="I5" s="31" t="s">
        <v>3</v>
      </c>
      <c r="J5" s="31" t="s">
        <v>2</v>
      </c>
      <c r="K5" s="31" t="s">
        <v>3</v>
      </c>
      <c r="L5" s="31" t="s">
        <v>3</v>
      </c>
      <c r="M5" s="30"/>
      <c r="N5" s="30"/>
      <c r="O5" s="32"/>
    </row>
    <row r="6" spans="2:15" ht="24.6" customHeight="1" x14ac:dyDescent="0.3">
      <c r="B6" s="33" t="s">
        <v>13</v>
      </c>
      <c r="C6" s="34">
        <v>1414</v>
      </c>
      <c r="D6" s="35">
        <v>84</v>
      </c>
      <c r="E6" s="35">
        <v>1011</v>
      </c>
      <c r="F6" s="36">
        <v>81</v>
      </c>
      <c r="G6" s="36">
        <v>2780</v>
      </c>
      <c r="H6" s="36">
        <v>66</v>
      </c>
      <c r="I6" s="36">
        <v>38</v>
      </c>
      <c r="J6" s="36">
        <v>0</v>
      </c>
      <c r="K6" s="36">
        <v>393</v>
      </c>
      <c r="L6" s="36">
        <v>690</v>
      </c>
      <c r="M6" s="36">
        <v>111</v>
      </c>
      <c r="N6" s="36">
        <v>19</v>
      </c>
      <c r="O6" s="37">
        <v>15</v>
      </c>
    </row>
    <row r="7" spans="2:15" ht="24.6" customHeight="1" x14ac:dyDescent="0.3">
      <c r="B7" s="38" t="s">
        <v>9</v>
      </c>
      <c r="C7" s="21">
        <v>1483</v>
      </c>
      <c r="D7" s="39">
        <v>100</v>
      </c>
      <c r="E7" s="39">
        <v>1138</v>
      </c>
      <c r="F7" s="40"/>
      <c r="G7" s="40"/>
      <c r="H7" s="40"/>
      <c r="I7" s="40"/>
      <c r="J7" s="40"/>
      <c r="K7" s="40"/>
      <c r="L7" s="40"/>
      <c r="M7" s="40"/>
      <c r="N7" s="40"/>
      <c r="O7" s="41"/>
    </row>
    <row r="8" spans="2:15" ht="24.6" customHeight="1" x14ac:dyDescent="0.3">
      <c r="B8" s="38" t="s">
        <v>10</v>
      </c>
      <c r="C8" s="21">
        <v>676</v>
      </c>
      <c r="D8" s="39">
        <v>45</v>
      </c>
      <c r="E8" s="39">
        <v>400</v>
      </c>
      <c r="F8" s="40"/>
      <c r="G8" s="40"/>
      <c r="H8" s="40"/>
      <c r="I8" s="40"/>
      <c r="J8" s="40"/>
      <c r="K8" s="40"/>
      <c r="L8" s="40"/>
      <c r="M8" s="40"/>
      <c r="N8" s="40"/>
      <c r="O8" s="41"/>
    </row>
    <row r="9" spans="2:15" ht="24.6" customHeight="1" x14ac:dyDescent="0.3">
      <c r="B9" s="38" t="s">
        <v>14</v>
      </c>
      <c r="C9" s="21">
        <v>659</v>
      </c>
      <c r="D9" s="21">
        <v>27</v>
      </c>
      <c r="E9" s="39">
        <v>229</v>
      </c>
      <c r="F9" s="40"/>
      <c r="G9" s="40"/>
      <c r="H9" s="40"/>
      <c r="I9" s="40"/>
      <c r="J9" s="40"/>
      <c r="K9" s="40"/>
      <c r="L9" s="40"/>
      <c r="M9" s="40"/>
      <c r="N9" s="40"/>
      <c r="O9" s="41"/>
    </row>
    <row r="10" spans="2:15" ht="24.6" customHeight="1" x14ac:dyDescent="0.3">
      <c r="B10" s="38" t="s">
        <v>12</v>
      </c>
      <c r="C10" s="21">
        <v>939</v>
      </c>
      <c r="D10" s="39">
        <v>64</v>
      </c>
      <c r="E10" s="39">
        <v>625</v>
      </c>
      <c r="F10" s="40"/>
      <c r="G10" s="40"/>
      <c r="H10" s="40"/>
      <c r="I10" s="40"/>
      <c r="J10" s="40"/>
      <c r="K10" s="40"/>
      <c r="L10" s="40"/>
      <c r="M10" s="40"/>
      <c r="N10" s="40"/>
      <c r="O10" s="41"/>
    </row>
    <row r="11" spans="2:15" ht="24.6" customHeight="1" x14ac:dyDescent="0.3">
      <c r="B11" s="38" t="s">
        <v>15</v>
      </c>
      <c r="C11" s="21">
        <v>665</v>
      </c>
      <c r="D11" s="39">
        <v>26</v>
      </c>
      <c r="E11" s="39">
        <v>201</v>
      </c>
      <c r="F11" s="40"/>
      <c r="G11" s="40"/>
      <c r="H11" s="40"/>
      <c r="I11" s="40"/>
      <c r="J11" s="40"/>
      <c r="K11" s="40"/>
      <c r="L11" s="40"/>
      <c r="M11" s="40"/>
      <c r="N11" s="40"/>
      <c r="O11" s="41"/>
    </row>
    <row r="12" spans="2:15" ht="24.6" customHeight="1" x14ac:dyDescent="0.3">
      <c r="B12" s="38" t="s">
        <v>16</v>
      </c>
      <c r="C12" s="21">
        <v>186</v>
      </c>
      <c r="D12" s="39"/>
      <c r="E12" s="39"/>
      <c r="F12" s="40"/>
      <c r="G12" s="40"/>
      <c r="H12" s="40"/>
      <c r="I12" s="40"/>
      <c r="J12" s="40"/>
      <c r="K12" s="40"/>
      <c r="L12" s="40"/>
      <c r="M12" s="40"/>
      <c r="N12" s="40"/>
      <c r="O12" s="41"/>
    </row>
    <row r="13" spans="2:15" ht="24.6" customHeight="1" x14ac:dyDescent="0.3">
      <c r="B13" s="38" t="s">
        <v>17</v>
      </c>
      <c r="C13" s="21">
        <v>155</v>
      </c>
      <c r="D13" s="39"/>
      <c r="E13" s="39"/>
      <c r="F13" s="40"/>
      <c r="G13" s="40"/>
      <c r="H13" s="40"/>
      <c r="I13" s="40"/>
      <c r="J13" s="40"/>
      <c r="K13" s="40"/>
      <c r="L13" s="40"/>
      <c r="M13" s="40"/>
      <c r="N13" s="40"/>
      <c r="O13" s="41"/>
    </row>
    <row r="14" spans="2:15" ht="24.6" customHeight="1" x14ac:dyDescent="0.3">
      <c r="B14" s="38" t="s">
        <v>18</v>
      </c>
      <c r="C14" s="21">
        <v>248</v>
      </c>
      <c r="D14" s="39">
        <v>12</v>
      </c>
      <c r="E14" s="39">
        <v>487</v>
      </c>
      <c r="F14" s="40"/>
      <c r="G14" s="40"/>
      <c r="H14" s="40"/>
      <c r="I14" s="40"/>
      <c r="J14" s="40"/>
      <c r="K14" s="40"/>
      <c r="L14" s="40"/>
      <c r="M14" s="40"/>
      <c r="N14" s="40"/>
      <c r="O14" s="41"/>
    </row>
    <row r="15" spans="2:15" ht="24.6" customHeight="1" x14ac:dyDescent="0.3">
      <c r="B15" s="38" t="s">
        <v>19</v>
      </c>
      <c r="C15" s="21">
        <v>136</v>
      </c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42"/>
    </row>
    <row r="16" spans="2:15" ht="24.6" customHeight="1" thickBot="1" x14ac:dyDescent="0.35">
      <c r="B16" s="43" t="s">
        <v>20</v>
      </c>
      <c r="C16" s="44">
        <v>6561</v>
      </c>
      <c r="D16" s="45">
        <v>358</v>
      </c>
      <c r="E16" s="45">
        <v>3721</v>
      </c>
      <c r="F16" s="46"/>
      <c r="G16" s="46"/>
      <c r="H16" s="46"/>
      <c r="I16" s="46"/>
      <c r="J16" s="46"/>
      <c r="K16" s="46"/>
      <c r="L16" s="46"/>
      <c r="M16" s="46"/>
      <c r="N16" s="46"/>
      <c r="O16" s="47"/>
    </row>
  </sheetData>
  <mergeCells count="23">
    <mergeCell ref="L6:L14"/>
    <mergeCell ref="M6:M14"/>
    <mergeCell ref="N6:N14"/>
    <mergeCell ref="O6:O14"/>
    <mergeCell ref="F6:F14"/>
    <mergeCell ref="G6:G14"/>
    <mergeCell ref="H6:H14"/>
    <mergeCell ref="I6:I14"/>
    <mergeCell ref="J6:J14"/>
    <mergeCell ref="K6:K14"/>
    <mergeCell ref="M3:M5"/>
    <mergeCell ref="N3:N5"/>
    <mergeCell ref="O3:O5"/>
    <mergeCell ref="F4:G4"/>
    <mergeCell ref="H4:I4"/>
    <mergeCell ref="J4:K4"/>
    <mergeCell ref="B3:B5"/>
    <mergeCell ref="C3:C5"/>
    <mergeCell ref="D3:D5"/>
    <mergeCell ref="E3:E5"/>
    <mergeCell ref="F3:L3"/>
    <mergeCell ref="B1:O1"/>
    <mergeCell ref="B2:O2"/>
  </mergeCells>
  <pageMargins left="0.7" right="0.7" top="0.75" bottom="0.75" header="0.3" footer="0.3"/>
  <pageSetup paperSize="9" scale="7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O16"/>
  <sheetViews>
    <sheetView workbookViewId="0">
      <selection activeCell="B1" sqref="B1:O16"/>
    </sheetView>
  </sheetViews>
  <sheetFormatPr defaultRowHeight="14.4" x14ac:dyDescent="0.3"/>
  <cols>
    <col min="2" max="2" width="21.44140625" customWidth="1"/>
  </cols>
  <sheetData>
    <row r="1" spans="2:15" ht="22.8" customHeight="1" x14ac:dyDescent="0.3">
      <c r="B1" s="26" t="s">
        <v>0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2:15" ht="22.8" customHeight="1" x14ac:dyDescent="0.3">
      <c r="B2" s="231" t="s">
        <v>36</v>
      </c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</row>
    <row r="3" spans="2:15" x14ac:dyDescent="0.3">
      <c r="B3" s="228" t="s">
        <v>1</v>
      </c>
      <c r="C3" s="229" t="s">
        <v>2</v>
      </c>
      <c r="D3" s="229" t="s">
        <v>3</v>
      </c>
      <c r="E3" s="229" t="s">
        <v>4</v>
      </c>
      <c r="F3" s="229" t="s">
        <v>5</v>
      </c>
      <c r="G3" s="229"/>
      <c r="H3" s="229"/>
      <c r="I3" s="229"/>
      <c r="J3" s="229"/>
      <c r="K3" s="229"/>
      <c r="L3" s="229"/>
      <c r="M3" s="229" t="s">
        <v>6</v>
      </c>
      <c r="N3" s="229" t="s">
        <v>7</v>
      </c>
      <c r="O3" s="230" t="s">
        <v>8</v>
      </c>
    </row>
    <row r="4" spans="2:15" x14ac:dyDescent="0.3">
      <c r="B4" s="171"/>
      <c r="C4" s="117"/>
      <c r="D4" s="117"/>
      <c r="E4" s="117"/>
      <c r="F4" s="117" t="s">
        <v>9</v>
      </c>
      <c r="G4" s="117"/>
      <c r="H4" s="117" t="s">
        <v>10</v>
      </c>
      <c r="I4" s="117"/>
      <c r="J4" s="117" t="s">
        <v>11</v>
      </c>
      <c r="K4" s="117"/>
      <c r="L4" s="118" t="s">
        <v>22</v>
      </c>
      <c r="M4" s="117"/>
      <c r="N4" s="117"/>
      <c r="O4" s="119"/>
    </row>
    <row r="5" spans="2:15" ht="15" thickBot="1" x14ac:dyDescent="0.35">
      <c r="B5" s="211"/>
      <c r="C5" s="212"/>
      <c r="D5" s="212"/>
      <c r="E5" s="212"/>
      <c r="F5" s="213" t="s">
        <v>2</v>
      </c>
      <c r="G5" s="213" t="s">
        <v>3</v>
      </c>
      <c r="H5" s="213" t="s">
        <v>2</v>
      </c>
      <c r="I5" s="213" t="s">
        <v>3</v>
      </c>
      <c r="J5" s="213" t="s">
        <v>2</v>
      </c>
      <c r="K5" s="213" t="s">
        <v>3</v>
      </c>
      <c r="L5" s="213" t="s">
        <v>3</v>
      </c>
      <c r="M5" s="212"/>
      <c r="N5" s="212"/>
      <c r="O5" s="214"/>
    </row>
    <row r="6" spans="2:15" ht="25.2" customHeight="1" x14ac:dyDescent="0.3">
      <c r="B6" s="220" t="s">
        <v>13</v>
      </c>
      <c r="C6" s="224">
        <v>1341</v>
      </c>
      <c r="D6" s="225">
        <v>78</v>
      </c>
      <c r="E6" s="225">
        <v>1032</v>
      </c>
      <c r="F6" s="217">
        <v>88</v>
      </c>
      <c r="G6" s="217">
        <v>2840</v>
      </c>
      <c r="H6" s="217">
        <v>32</v>
      </c>
      <c r="I6" s="217">
        <v>31</v>
      </c>
      <c r="J6" s="217">
        <v>5</v>
      </c>
      <c r="K6" s="217">
        <v>441</v>
      </c>
      <c r="L6" s="217">
        <v>790</v>
      </c>
      <c r="M6" s="217">
        <v>278</v>
      </c>
      <c r="N6" s="217">
        <v>248</v>
      </c>
      <c r="O6" s="218">
        <v>11</v>
      </c>
    </row>
    <row r="7" spans="2:15" ht="25.2" customHeight="1" x14ac:dyDescent="0.3">
      <c r="B7" s="221" t="s">
        <v>9</v>
      </c>
      <c r="C7" s="226">
        <v>1380</v>
      </c>
      <c r="D7" s="168">
        <v>95</v>
      </c>
      <c r="E7" s="168">
        <v>1198</v>
      </c>
      <c r="F7" s="216"/>
      <c r="G7" s="216"/>
      <c r="H7" s="216"/>
      <c r="I7" s="216"/>
      <c r="J7" s="216"/>
      <c r="K7" s="216"/>
      <c r="L7" s="215"/>
      <c r="M7" s="216"/>
      <c r="N7" s="216"/>
      <c r="O7" s="219"/>
    </row>
    <row r="8" spans="2:15" ht="25.2" customHeight="1" x14ac:dyDescent="0.3">
      <c r="B8" s="221" t="s">
        <v>10</v>
      </c>
      <c r="C8" s="226">
        <v>602</v>
      </c>
      <c r="D8" s="168">
        <v>36</v>
      </c>
      <c r="E8" s="168">
        <v>511</v>
      </c>
      <c r="F8" s="216"/>
      <c r="G8" s="216"/>
      <c r="H8" s="216"/>
      <c r="I8" s="216"/>
      <c r="J8" s="216"/>
      <c r="K8" s="216"/>
      <c r="L8" s="215"/>
      <c r="M8" s="216"/>
      <c r="N8" s="216"/>
      <c r="O8" s="219"/>
    </row>
    <row r="9" spans="2:15" ht="25.2" customHeight="1" x14ac:dyDescent="0.3">
      <c r="B9" s="221" t="s">
        <v>14</v>
      </c>
      <c r="C9" s="226">
        <v>607</v>
      </c>
      <c r="D9" s="226">
        <v>28</v>
      </c>
      <c r="E9" s="168">
        <v>268</v>
      </c>
      <c r="F9" s="216"/>
      <c r="G9" s="216"/>
      <c r="H9" s="216"/>
      <c r="I9" s="216"/>
      <c r="J9" s="216"/>
      <c r="K9" s="216"/>
      <c r="L9" s="215"/>
      <c r="M9" s="216"/>
      <c r="N9" s="216"/>
      <c r="O9" s="219"/>
    </row>
    <row r="10" spans="2:15" ht="25.2" customHeight="1" x14ac:dyDescent="0.3">
      <c r="B10" s="221" t="s">
        <v>29</v>
      </c>
      <c r="C10" s="226">
        <v>824</v>
      </c>
      <c r="D10" s="168">
        <v>55</v>
      </c>
      <c r="E10" s="168">
        <v>740</v>
      </c>
      <c r="F10" s="216"/>
      <c r="G10" s="216"/>
      <c r="H10" s="216"/>
      <c r="I10" s="216"/>
      <c r="J10" s="216"/>
      <c r="K10" s="216"/>
      <c r="L10" s="215"/>
      <c r="M10" s="216"/>
      <c r="N10" s="216"/>
      <c r="O10" s="219"/>
    </row>
    <row r="11" spans="2:15" ht="25.2" customHeight="1" x14ac:dyDescent="0.3">
      <c r="B11" s="221" t="s">
        <v>24</v>
      </c>
      <c r="C11" s="226">
        <v>229</v>
      </c>
      <c r="D11" s="168">
        <v>41</v>
      </c>
      <c r="E11" s="168">
        <v>783</v>
      </c>
      <c r="F11" s="216"/>
      <c r="G11" s="216"/>
      <c r="H11" s="216"/>
      <c r="I11" s="216"/>
      <c r="J11" s="216"/>
      <c r="K11" s="216"/>
      <c r="L11" s="215"/>
      <c r="M11" s="216"/>
      <c r="N11" s="216"/>
      <c r="O11" s="219"/>
    </row>
    <row r="12" spans="2:15" ht="25.2" customHeight="1" x14ac:dyDescent="0.3">
      <c r="B12" s="221" t="s">
        <v>15</v>
      </c>
      <c r="C12" s="226">
        <v>606</v>
      </c>
      <c r="D12" s="168">
        <v>22</v>
      </c>
      <c r="E12" s="168">
        <v>258</v>
      </c>
      <c r="F12" s="216"/>
      <c r="G12" s="216"/>
      <c r="H12" s="216"/>
      <c r="I12" s="216"/>
      <c r="J12" s="216"/>
      <c r="K12" s="216"/>
      <c r="L12" s="215"/>
      <c r="M12" s="216"/>
      <c r="N12" s="216"/>
      <c r="O12" s="219"/>
    </row>
    <row r="13" spans="2:15" ht="25.2" customHeight="1" x14ac:dyDescent="0.3">
      <c r="B13" s="221" t="s">
        <v>16</v>
      </c>
      <c r="C13" s="226">
        <v>172</v>
      </c>
      <c r="D13" s="168"/>
      <c r="E13" s="168"/>
      <c r="F13" s="216"/>
      <c r="G13" s="216"/>
      <c r="H13" s="216"/>
      <c r="I13" s="216"/>
      <c r="J13" s="216"/>
      <c r="K13" s="216"/>
      <c r="L13" s="215"/>
      <c r="M13" s="216"/>
      <c r="N13" s="216"/>
      <c r="O13" s="219"/>
    </row>
    <row r="14" spans="2:15" ht="25.2" customHeight="1" x14ac:dyDescent="0.3">
      <c r="B14" s="221" t="s">
        <v>17</v>
      </c>
      <c r="C14" s="226">
        <v>291</v>
      </c>
      <c r="D14" s="168"/>
      <c r="E14" s="168"/>
      <c r="F14" s="216"/>
      <c r="G14" s="216"/>
      <c r="H14" s="216"/>
      <c r="I14" s="216"/>
      <c r="J14" s="216"/>
      <c r="K14" s="216"/>
      <c r="L14" s="215"/>
      <c r="M14" s="216"/>
      <c r="N14" s="216"/>
      <c r="O14" s="219"/>
    </row>
    <row r="15" spans="2:15" ht="25.2" customHeight="1" x14ac:dyDescent="0.3">
      <c r="B15" s="221" t="s">
        <v>19</v>
      </c>
      <c r="C15" s="226">
        <v>0</v>
      </c>
      <c r="D15" s="168"/>
      <c r="E15" s="168"/>
      <c r="F15" s="216"/>
      <c r="G15" s="216"/>
      <c r="H15" s="216"/>
      <c r="I15" s="216"/>
      <c r="J15" s="216"/>
      <c r="K15" s="216"/>
      <c r="L15" s="215"/>
      <c r="M15" s="216"/>
      <c r="N15" s="216"/>
      <c r="O15" s="219"/>
    </row>
    <row r="16" spans="2:15" ht="25.2" customHeight="1" thickBot="1" x14ac:dyDescent="0.35">
      <c r="B16" s="43" t="s">
        <v>20</v>
      </c>
      <c r="C16" s="227">
        <f>SUM(C6:C15)</f>
        <v>6052</v>
      </c>
      <c r="D16" s="91">
        <v>355</v>
      </c>
      <c r="E16" s="91">
        <f>SUM(E7:E15)</f>
        <v>3758</v>
      </c>
      <c r="F16" s="91">
        <f t="shared" ref="F16:O16" si="0">SUM(F6)</f>
        <v>88</v>
      </c>
      <c r="G16" s="91">
        <f t="shared" si="0"/>
        <v>2840</v>
      </c>
      <c r="H16" s="91">
        <f t="shared" si="0"/>
        <v>32</v>
      </c>
      <c r="I16" s="91">
        <f t="shared" si="0"/>
        <v>31</v>
      </c>
      <c r="J16" s="91">
        <f t="shared" si="0"/>
        <v>5</v>
      </c>
      <c r="K16" s="91">
        <f t="shared" si="0"/>
        <v>441</v>
      </c>
      <c r="L16" s="91">
        <f t="shared" si="0"/>
        <v>790</v>
      </c>
      <c r="M16" s="91">
        <f t="shared" si="0"/>
        <v>278</v>
      </c>
      <c r="N16" s="91">
        <f t="shared" si="0"/>
        <v>248</v>
      </c>
      <c r="O16" s="223">
        <f t="shared" si="0"/>
        <v>11</v>
      </c>
    </row>
  </sheetData>
  <mergeCells count="23">
    <mergeCell ref="B3:B5"/>
    <mergeCell ref="C3:C5"/>
    <mergeCell ref="D3:D5"/>
    <mergeCell ref="E3:E5"/>
    <mergeCell ref="F3:L3"/>
    <mergeCell ref="B1:O1"/>
    <mergeCell ref="B2:O2"/>
    <mergeCell ref="M3:M5"/>
    <mergeCell ref="N3:N5"/>
    <mergeCell ref="O3:O5"/>
    <mergeCell ref="F4:G4"/>
    <mergeCell ref="H4:I4"/>
    <mergeCell ref="J4:K4"/>
    <mergeCell ref="L6:L15"/>
    <mergeCell ref="M6:M15"/>
    <mergeCell ref="N6:N15"/>
    <mergeCell ref="O6:O15"/>
    <mergeCell ref="F6:F15"/>
    <mergeCell ref="G6:G15"/>
    <mergeCell ref="H6:H15"/>
    <mergeCell ref="I6:I15"/>
    <mergeCell ref="J6:J15"/>
    <mergeCell ref="K6:K15"/>
  </mergeCells>
  <pageMargins left="0.7" right="0.7" top="0.75" bottom="0.75" header="0.3" footer="0.3"/>
  <pageSetup paperSize="9" scale="8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B7610-0327-483D-ABCF-D510AEEC3C6B}">
  <sheetPr>
    <pageSetUpPr fitToPage="1"/>
  </sheetPr>
  <dimension ref="B1:O16"/>
  <sheetViews>
    <sheetView workbookViewId="0">
      <selection activeCell="B1" sqref="B1:O16"/>
    </sheetView>
  </sheetViews>
  <sheetFormatPr defaultRowHeight="14.4" x14ac:dyDescent="0.3"/>
  <cols>
    <col min="2" max="2" width="18.21875" bestFit="1" customWidth="1"/>
    <col min="12" max="12" width="11.44140625" customWidth="1"/>
  </cols>
  <sheetData>
    <row r="1" spans="2:15" ht="22.8" x14ac:dyDescent="0.75">
      <c r="B1" s="7" t="s">
        <v>0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2:15" ht="23.4" thickBot="1" x14ac:dyDescent="0.8">
      <c r="B2" s="13" t="s">
        <v>37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2:15" x14ac:dyDescent="0.3">
      <c r="B3" s="239" t="s">
        <v>1</v>
      </c>
      <c r="C3" s="240" t="s">
        <v>2</v>
      </c>
      <c r="D3" s="240" t="s">
        <v>3</v>
      </c>
      <c r="E3" s="240" t="s">
        <v>4</v>
      </c>
      <c r="F3" s="240" t="s">
        <v>5</v>
      </c>
      <c r="G3" s="240"/>
      <c r="H3" s="240"/>
      <c r="I3" s="240"/>
      <c r="J3" s="240"/>
      <c r="K3" s="240"/>
      <c r="L3" s="240"/>
      <c r="M3" s="240" t="s">
        <v>6</v>
      </c>
      <c r="N3" s="240" t="s">
        <v>7</v>
      </c>
      <c r="O3" s="241" t="s">
        <v>8</v>
      </c>
    </row>
    <row r="4" spans="2:15" ht="27.6" x14ac:dyDescent="0.3">
      <c r="B4" s="242"/>
      <c r="C4" s="243"/>
      <c r="D4" s="243"/>
      <c r="E4" s="243"/>
      <c r="F4" s="243" t="s">
        <v>9</v>
      </c>
      <c r="G4" s="243"/>
      <c r="H4" s="243" t="s">
        <v>10</v>
      </c>
      <c r="I4" s="243"/>
      <c r="J4" s="243" t="s">
        <v>11</v>
      </c>
      <c r="K4" s="243"/>
      <c r="L4" s="244" t="s">
        <v>22</v>
      </c>
      <c r="M4" s="243"/>
      <c r="N4" s="243"/>
      <c r="O4" s="245"/>
    </row>
    <row r="5" spans="2:15" ht="15" thickBot="1" x14ac:dyDescent="0.35">
      <c r="B5" s="246"/>
      <c r="C5" s="247"/>
      <c r="D5" s="247"/>
      <c r="E5" s="247"/>
      <c r="F5" s="248" t="s">
        <v>2</v>
      </c>
      <c r="G5" s="248" t="s">
        <v>3</v>
      </c>
      <c r="H5" s="248" t="s">
        <v>2</v>
      </c>
      <c r="I5" s="248" t="s">
        <v>3</v>
      </c>
      <c r="J5" s="248" t="s">
        <v>2</v>
      </c>
      <c r="K5" s="248" t="s">
        <v>3</v>
      </c>
      <c r="L5" s="248" t="s">
        <v>3</v>
      </c>
      <c r="M5" s="247"/>
      <c r="N5" s="247"/>
      <c r="O5" s="249"/>
    </row>
    <row r="6" spans="2:15" ht="19.8" customHeight="1" x14ac:dyDescent="0.3">
      <c r="B6" s="236" t="s">
        <v>13</v>
      </c>
      <c r="C6" s="233">
        <v>1452</v>
      </c>
      <c r="D6" s="234">
        <v>82</v>
      </c>
      <c r="E6" s="234">
        <v>1126</v>
      </c>
      <c r="F6" s="36">
        <v>93</v>
      </c>
      <c r="G6" s="36">
        <v>3377</v>
      </c>
      <c r="H6" s="36">
        <v>41</v>
      </c>
      <c r="I6" s="36">
        <v>36</v>
      </c>
      <c r="J6" s="36">
        <v>7</v>
      </c>
      <c r="K6" s="36">
        <v>523</v>
      </c>
      <c r="L6" s="36">
        <v>1000</v>
      </c>
      <c r="M6" s="36">
        <v>286</v>
      </c>
      <c r="N6" s="36">
        <v>225</v>
      </c>
      <c r="O6" s="37">
        <v>11</v>
      </c>
    </row>
    <row r="7" spans="2:15" ht="19.8" customHeight="1" x14ac:dyDescent="0.3">
      <c r="B7" s="221" t="s">
        <v>9</v>
      </c>
      <c r="C7" s="20">
        <v>1526</v>
      </c>
      <c r="D7" s="169">
        <v>101</v>
      </c>
      <c r="E7" s="169">
        <v>1272</v>
      </c>
      <c r="F7" s="232"/>
      <c r="G7" s="232"/>
      <c r="H7" s="232"/>
      <c r="I7" s="232"/>
      <c r="J7" s="232"/>
      <c r="K7" s="232"/>
      <c r="L7" s="40"/>
      <c r="M7" s="232"/>
      <c r="N7" s="232"/>
      <c r="O7" s="237"/>
    </row>
    <row r="8" spans="2:15" ht="19.8" customHeight="1" x14ac:dyDescent="0.3">
      <c r="B8" s="221" t="s">
        <v>10</v>
      </c>
      <c r="C8" s="20">
        <v>664</v>
      </c>
      <c r="D8" s="169">
        <v>39</v>
      </c>
      <c r="E8" s="169">
        <v>556</v>
      </c>
      <c r="F8" s="232"/>
      <c r="G8" s="232"/>
      <c r="H8" s="232"/>
      <c r="I8" s="232"/>
      <c r="J8" s="232"/>
      <c r="K8" s="232"/>
      <c r="L8" s="40"/>
      <c r="M8" s="232"/>
      <c r="N8" s="232"/>
      <c r="O8" s="237"/>
    </row>
    <row r="9" spans="2:15" ht="19.8" customHeight="1" x14ac:dyDescent="0.3">
      <c r="B9" s="221" t="s">
        <v>14</v>
      </c>
      <c r="C9" s="20">
        <v>673</v>
      </c>
      <c r="D9" s="1">
        <v>32</v>
      </c>
      <c r="E9" s="169">
        <v>277</v>
      </c>
      <c r="F9" s="232"/>
      <c r="G9" s="232"/>
      <c r="H9" s="232"/>
      <c r="I9" s="232"/>
      <c r="J9" s="232"/>
      <c r="K9" s="232"/>
      <c r="L9" s="40"/>
      <c r="M9" s="232"/>
      <c r="N9" s="232"/>
      <c r="O9" s="237"/>
    </row>
    <row r="10" spans="2:15" ht="19.8" customHeight="1" x14ac:dyDescent="0.3">
      <c r="B10" s="221" t="s">
        <v>29</v>
      </c>
      <c r="C10" s="20">
        <v>900</v>
      </c>
      <c r="D10" s="169">
        <v>65</v>
      </c>
      <c r="E10" s="39">
        <v>823</v>
      </c>
      <c r="F10" s="232"/>
      <c r="G10" s="232"/>
      <c r="H10" s="232"/>
      <c r="I10" s="232"/>
      <c r="J10" s="232"/>
      <c r="K10" s="232"/>
      <c r="L10" s="40"/>
      <c r="M10" s="232"/>
      <c r="N10" s="232"/>
      <c r="O10" s="237"/>
    </row>
    <row r="11" spans="2:15" ht="19.8" customHeight="1" x14ac:dyDescent="0.3">
      <c r="B11" s="221" t="s">
        <v>24</v>
      </c>
      <c r="C11" s="20">
        <v>250</v>
      </c>
      <c r="D11" s="169">
        <v>44</v>
      </c>
      <c r="E11" s="39">
        <v>543</v>
      </c>
      <c r="F11" s="232"/>
      <c r="G11" s="232"/>
      <c r="H11" s="232"/>
      <c r="I11" s="232"/>
      <c r="J11" s="232"/>
      <c r="K11" s="232"/>
      <c r="L11" s="40"/>
      <c r="M11" s="232"/>
      <c r="N11" s="232"/>
      <c r="O11" s="237"/>
    </row>
    <row r="12" spans="2:15" ht="19.8" customHeight="1" x14ac:dyDescent="0.3">
      <c r="B12" s="221" t="s">
        <v>15</v>
      </c>
      <c r="C12" s="20">
        <v>685</v>
      </c>
      <c r="D12" s="169">
        <v>21</v>
      </c>
      <c r="E12" s="169">
        <v>275</v>
      </c>
      <c r="F12" s="232"/>
      <c r="G12" s="232"/>
      <c r="H12" s="232"/>
      <c r="I12" s="232"/>
      <c r="J12" s="232"/>
      <c r="K12" s="232"/>
      <c r="L12" s="40"/>
      <c r="M12" s="232"/>
      <c r="N12" s="232"/>
      <c r="O12" s="237"/>
    </row>
    <row r="13" spans="2:15" ht="19.8" customHeight="1" x14ac:dyDescent="0.3">
      <c r="B13" s="221" t="s">
        <v>16</v>
      </c>
      <c r="C13" s="20">
        <v>193</v>
      </c>
      <c r="D13" s="169"/>
      <c r="E13" s="169"/>
      <c r="F13" s="232"/>
      <c r="G13" s="232"/>
      <c r="H13" s="232"/>
      <c r="I13" s="232"/>
      <c r="J13" s="232"/>
      <c r="K13" s="232"/>
      <c r="L13" s="40"/>
      <c r="M13" s="232"/>
      <c r="N13" s="232"/>
      <c r="O13" s="237"/>
    </row>
    <row r="14" spans="2:15" ht="19.8" customHeight="1" x14ac:dyDescent="0.3">
      <c r="B14" s="221" t="s">
        <v>17</v>
      </c>
      <c r="C14" s="20">
        <v>271</v>
      </c>
      <c r="D14" s="169"/>
      <c r="E14" s="169"/>
      <c r="F14" s="232"/>
      <c r="G14" s="232"/>
      <c r="H14" s="232"/>
      <c r="I14" s="232"/>
      <c r="J14" s="232"/>
      <c r="K14" s="232"/>
      <c r="L14" s="40"/>
      <c r="M14" s="232"/>
      <c r="N14" s="232"/>
      <c r="O14" s="237"/>
    </row>
    <row r="15" spans="2:15" ht="19.8" customHeight="1" x14ac:dyDescent="0.3">
      <c r="B15" s="221" t="s">
        <v>19</v>
      </c>
      <c r="C15" s="20">
        <v>9</v>
      </c>
      <c r="D15" s="169"/>
      <c r="E15" s="169"/>
      <c r="F15" s="232"/>
      <c r="G15" s="232"/>
      <c r="H15" s="232"/>
      <c r="I15" s="232"/>
      <c r="J15" s="232"/>
      <c r="K15" s="232"/>
      <c r="L15" s="40"/>
      <c r="M15" s="232"/>
      <c r="N15" s="232"/>
      <c r="O15" s="237"/>
    </row>
    <row r="16" spans="2:15" ht="19.8" customHeight="1" thickBot="1" x14ac:dyDescent="0.35">
      <c r="B16" s="43" t="s">
        <v>20</v>
      </c>
      <c r="C16" s="250">
        <f>SUM(C6:C15)</f>
        <v>6623</v>
      </c>
      <c r="D16" s="251">
        <f>SUM(D6:D15)</f>
        <v>384</v>
      </c>
      <c r="E16" s="251">
        <v>4872</v>
      </c>
      <c r="F16" s="31">
        <f t="shared" ref="F16:O16" si="0">SUM(F6)</f>
        <v>93</v>
      </c>
      <c r="G16" s="31">
        <f t="shared" si="0"/>
        <v>3377</v>
      </c>
      <c r="H16" s="31">
        <f t="shared" si="0"/>
        <v>41</v>
      </c>
      <c r="I16" s="31">
        <f t="shared" si="0"/>
        <v>36</v>
      </c>
      <c r="J16" s="31">
        <f t="shared" si="0"/>
        <v>7</v>
      </c>
      <c r="K16" s="31">
        <f t="shared" si="0"/>
        <v>523</v>
      </c>
      <c r="L16" s="31">
        <f t="shared" si="0"/>
        <v>1000</v>
      </c>
      <c r="M16" s="31">
        <f t="shared" si="0"/>
        <v>286</v>
      </c>
      <c r="N16" s="31">
        <f t="shared" si="0"/>
        <v>225</v>
      </c>
      <c r="O16" s="252">
        <f t="shared" si="0"/>
        <v>11</v>
      </c>
    </row>
  </sheetData>
  <mergeCells count="23">
    <mergeCell ref="B3:B5"/>
    <mergeCell ref="C3:C5"/>
    <mergeCell ref="D3:D5"/>
    <mergeCell ref="E3:E5"/>
    <mergeCell ref="F3:L3"/>
    <mergeCell ref="B1:O1"/>
    <mergeCell ref="B2:O2"/>
    <mergeCell ref="M3:M5"/>
    <mergeCell ref="N3:N5"/>
    <mergeCell ref="O3:O5"/>
    <mergeCell ref="F4:G4"/>
    <mergeCell ref="H4:I4"/>
    <mergeCell ref="J4:K4"/>
    <mergeCell ref="L6:L15"/>
    <mergeCell ref="M6:M15"/>
    <mergeCell ref="N6:N15"/>
    <mergeCell ref="O6:O15"/>
    <mergeCell ref="F6:F15"/>
    <mergeCell ref="G6:G15"/>
    <mergeCell ref="H6:H15"/>
    <mergeCell ref="I6:I15"/>
    <mergeCell ref="J6:J15"/>
    <mergeCell ref="K6:K15"/>
  </mergeCells>
  <pageMargins left="0.7" right="0.7" top="0.75" bottom="0.75" header="0.3" footer="0.3"/>
  <pageSetup paperSize="9" scale="9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2627A-6B2F-4C60-BA94-1F099DE41F68}">
  <sheetPr>
    <pageSetUpPr fitToPage="1"/>
  </sheetPr>
  <dimension ref="B1:O16"/>
  <sheetViews>
    <sheetView tabSelected="1" workbookViewId="0">
      <selection activeCell="B1" sqref="B1:O16"/>
    </sheetView>
  </sheetViews>
  <sheetFormatPr defaultRowHeight="14.4" x14ac:dyDescent="0.3"/>
  <cols>
    <col min="2" max="2" width="17.88671875" customWidth="1"/>
    <col min="12" max="12" width="11.77734375" customWidth="1"/>
    <col min="15" max="15" width="14.88671875" bestFit="1" customWidth="1"/>
  </cols>
  <sheetData>
    <row r="1" spans="2:15" ht="22.8" x14ac:dyDescent="0.75">
      <c r="B1" s="7" t="s">
        <v>0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2:15" ht="23.4" thickBot="1" x14ac:dyDescent="0.8">
      <c r="B2" s="13" t="s">
        <v>38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2:15" ht="18.600000000000001" customHeight="1" x14ac:dyDescent="0.3">
      <c r="B3" s="22" t="s">
        <v>1</v>
      </c>
      <c r="C3" s="23" t="s">
        <v>2</v>
      </c>
      <c r="D3" s="23" t="s">
        <v>3</v>
      </c>
      <c r="E3" s="23" t="s">
        <v>4</v>
      </c>
      <c r="F3" s="23" t="s">
        <v>5</v>
      </c>
      <c r="G3" s="23"/>
      <c r="H3" s="23"/>
      <c r="I3" s="23"/>
      <c r="J3" s="23"/>
      <c r="K3" s="23"/>
      <c r="L3" s="23"/>
      <c r="M3" s="23" t="s">
        <v>6</v>
      </c>
      <c r="N3" s="23" t="s">
        <v>7</v>
      </c>
      <c r="O3" s="24" t="s">
        <v>8</v>
      </c>
    </row>
    <row r="4" spans="2:15" ht="18.600000000000001" customHeight="1" x14ac:dyDescent="0.3">
      <c r="B4" s="25"/>
      <c r="C4" s="26"/>
      <c r="D4" s="26"/>
      <c r="E4" s="26"/>
      <c r="F4" s="26" t="s">
        <v>9</v>
      </c>
      <c r="G4" s="26"/>
      <c r="H4" s="26" t="s">
        <v>10</v>
      </c>
      <c r="I4" s="26"/>
      <c r="J4" s="26" t="s">
        <v>11</v>
      </c>
      <c r="K4" s="26"/>
      <c r="L4" s="27" t="s">
        <v>22</v>
      </c>
      <c r="M4" s="26"/>
      <c r="N4" s="26"/>
      <c r="O4" s="28"/>
    </row>
    <row r="5" spans="2:15" ht="18.600000000000001" customHeight="1" thickBot="1" x14ac:dyDescent="0.35">
      <c r="B5" s="29"/>
      <c r="C5" s="30"/>
      <c r="D5" s="30"/>
      <c r="E5" s="30"/>
      <c r="F5" s="31" t="s">
        <v>2</v>
      </c>
      <c r="G5" s="31" t="s">
        <v>3</v>
      </c>
      <c r="H5" s="31" t="s">
        <v>2</v>
      </c>
      <c r="I5" s="31" t="s">
        <v>3</v>
      </c>
      <c r="J5" s="31" t="s">
        <v>2</v>
      </c>
      <c r="K5" s="31" t="s">
        <v>3</v>
      </c>
      <c r="L5" s="31" t="s">
        <v>3</v>
      </c>
      <c r="M5" s="30"/>
      <c r="N5" s="30"/>
      <c r="O5" s="32"/>
    </row>
    <row r="6" spans="2:15" ht="18.600000000000001" customHeight="1" x14ac:dyDescent="0.3">
      <c r="B6" s="236" t="s">
        <v>13</v>
      </c>
      <c r="C6" s="233">
        <v>1574</v>
      </c>
      <c r="D6" s="234">
        <v>137</v>
      </c>
      <c r="E6" s="234">
        <v>1469</v>
      </c>
      <c r="F6" s="36">
        <v>71</v>
      </c>
      <c r="G6" s="36">
        <v>3124</v>
      </c>
      <c r="H6" s="36">
        <v>55</v>
      </c>
      <c r="I6" s="36">
        <v>38</v>
      </c>
      <c r="J6" s="36">
        <v>6</v>
      </c>
      <c r="K6" s="36">
        <v>550</v>
      </c>
      <c r="L6" s="36">
        <v>1012</v>
      </c>
      <c r="M6" s="36">
        <v>297</v>
      </c>
      <c r="N6" s="36">
        <v>246</v>
      </c>
      <c r="O6" s="37">
        <v>13</v>
      </c>
    </row>
    <row r="7" spans="2:15" ht="18.600000000000001" customHeight="1" x14ac:dyDescent="0.3">
      <c r="B7" s="221" t="s">
        <v>9</v>
      </c>
      <c r="C7" s="20">
        <v>1677</v>
      </c>
      <c r="D7" s="169">
        <v>101</v>
      </c>
      <c r="E7" s="169">
        <v>1473</v>
      </c>
      <c r="F7" s="232"/>
      <c r="G7" s="232"/>
      <c r="H7" s="232"/>
      <c r="I7" s="232"/>
      <c r="J7" s="232"/>
      <c r="K7" s="232"/>
      <c r="L7" s="40"/>
      <c r="M7" s="232"/>
      <c r="N7" s="232"/>
      <c r="O7" s="237"/>
    </row>
    <row r="8" spans="2:15" ht="18.600000000000001" customHeight="1" x14ac:dyDescent="0.3">
      <c r="B8" s="221" t="s">
        <v>10</v>
      </c>
      <c r="C8" s="20">
        <v>734</v>
      </c>
      <c r="D8" s="169">
        <v>42</v>
      </c>
      <c r="E8" s="169">
        <v>542</v>
      </c>
      <c r="F8" s="232"/>
      <c r="G8" s="232"/>
      <c r="H8" s="232"/>
      <c r="I8" s="232"/>
      <c r="J8" s="232"/>
      <c r="K8" s="232"/>
      <c r="L8" s="40"/>
      <c r="M8" s="232"/>
      <c r="N8" s="232"/>
      <c r="O8" s="237"/>
    </row>
    <row r="9" spans="2:15" ht="18.600000000000001" customHeight="1" x14ac:dyDescent="0.3">
      <c r="B9" s="221" t="s">
        <v>14</v>
      </c>
      <c r="C9" s="20">
        <v>713</v>
      </c>
      <c r="D9" s="1">
        <v>45</v>
      </c>
      <c r="E9" s="169">
        <v>325</v>
      </c>
      <c r="F9" s="232"/>
      <c r="G9" s="232"/>
      <c r="H9" s="232"/>
      <c r="I9" s="232"/>
      <c r="J9" s="232"/>
      <c r="K9" s="232"/>
      <c r="L9" s="40"/>
      <c r="M9" s="232"/>
      <c r="N9" s="232"/>
      <c r="O9" s="237"/>
    </row>
    <row r="10" spans="2:15" ht="18.600000000000001" customHeight="1" x14ac:dyDescent="0.3">
      <c r="B10" s="221" t="s">
        <v>29</v>
      </c>
      <c r="C10" s="20">
        <v>1015</v>
      </c>
      <c r="D10" s="169">
        <v>54</v>
      </c>
      <c r="E10" s="39">
        <v>861</v>
      </c>
      <c r="F10" s="232"/>
      <c r="G10" s="232"/>
      <c r="H10" s="232"/>
      <c r="I10" s="232"/>
      <c r="J10" s="232"/>
      <c r="K10" s="232"/>
      <c r="L10" s="40"/>
      <c r="M10" s="232"/>
      <c r="N10" s="232"/>
      <c r="O10" s="237"/>
    </row>
    <row r="11" spans="2:15" ht="18.600000000000001" customHeight="1" x14ac:dyDescent="0.3">
      <c r="B11" s="221" t="s">
        <v>24</v>
      </c>
      <c r="C11" s="20">
        <v>287</v>
      </c>
      <c r="D11" s="169">
        <v>48</v>
      </c>
      <c r="E11" s="39">
        <v>535</v>
      </c>
      <c r="F11" s="232"/>
      <c r="G11" s="232"/>
      <c r="H11" s="232"/>
      <c r="I11" s="232"/>
      <c r="J11" s="232"/>
      <c r="K11" s="232"/>
      <c r="L11" s="40"/>
      <c r="M11" s="232"/>
      <c r="N11" s="232"/>
      <c r="O11" s="237"/>
    </row>
    <row r="12" spans="2:15" ht="18.600000000000001" customHeight="1" x14ac:dyDescent="0.3">
      <c r="B12" s="221" t="s">
        <v>15</v>
      </c>
      <c r="C12" s="20">
        <v>722</v>
      </c>
      <c r="D12" s="169">
        <v>21</v>
      </c>
      <c r="E12" s="169">
        <v>288</v>
      </c>
      <c r="F12" s="232"/>
      <c r="G12" s="232"/>
      <c r="H12" s="232"/>
      <c r="I12" s="232"/>
      <c r="J12" s="232"/>
      <c r="K12" s="232"/>
      <c r="L12" s="40"/>
      <c r="M12" s="232"/>
      <c r="N12" s="232"/>
      <c r="O12" s="237"/>
    </row>
    <row r="13" spans="2:15" ht="18.600000000000001" customHeight="1" x14ac:dyDescent="0.3">
      <c r="B13" s="221" t="s">
        <v>16</v>
      </c>
      <c r="C13" s="20">
        <v>198</v>
      </c>
      <c r="D13" s="169"/>
      <c r="E13" s="169"/>
      <c r="F13" s="232"/>
      <c r="G13" s="232"/>
      <c r="H13" s="232"/>
      <c r="I13" s="232"/>
      <c r="J13" s="232"/>
      <c r="K13" s="232"/>
      <c r="L13" s="40"/>
      <c r="M13" s="232"/>
      <c r="N13" s="232"/>
      <c r="O13" s="237"/>
    </row>
    <row r="14" spans="2:15" ht="18.600000000000001" customHeight="1" x14ac:dyDescent="0.3">
      <c r="B14" s="221" t="s">
        <v>17</v>
      </c>
      <c r="C14" s="20">
        <v>272</v>
      </c>
      <c r="D14" s="169"/>
      <c r="E14" s="169"/>
      <c r="F14" s="232"/>
      <c r="G14" s="232"/>
      <c r="H14" s="232"/>
      <c r="I14" s="232"/>
      <c r="J14" s="232"/>
      <c r="K14" s="232"/>
      <c r="L14" s="40"/>
      <c r="M14" s="232"/>
      <c r="N14" s="232"/>
      <c r="O14" s="237"/>
    </row>
    <row r="15" spans="2:15" ht="18.600000000000001" customHeight="1" thickBot="1" x14ac:dyDescent="0.35">
      <c r="B15" s="222" t="s">
        <v>19</v>
      </c>
      <c r="C15" s="238">
        <v>0</v>
      </c>
      <c r="D15" s="94"/>
      <c r="E15" s="94"/>
      <c r="F15" s="253"/>
      <c r="G15" s="253"/>
      <c r="H15" s="253"/>
      <c r="I15" s="253"/>
      <c r="J15" s="253"/>
      <c r="K15" s="253"/>
      <c r="L15" s="235"/>
      <c r="M15" s="253"/>
      <c r="N15" s="253"/>
      <c r="O15" s="254"/>
    </row>
    <row r="16" spans="2:15" ht="18.600000000000001" customHeight="1" thickBot="1" x14ac:dyDescent="0.35">
      <c r="B16" s="255" t="s">
        <v>20</v>
      </c>
      <c r="C16" s="256">
        <f>SUM(C6:C15)</f>
        <v>7192</v>
      </c>
      <c r="D16" s="257">
        <f>SUM(D6:D15)</f>
        <v>448</v>
      </c>
      <c r="E16" s="257">
        <f>SUM(E6:E15)</f>
        <v>5493</v>
      </c>
      <c r="F16" s="258">
        <f t="shared" ref="F16:O16" si="0">SUM(F6)</f>
        <v>71</v>
      </c>
      <c r="G16" s="258">
        <f t="shared" si="0"/>
        <v>3124</v>
      </c>
      <c r="H16" s="258">
        <f t="shared" si="0"/>
        <v>55</v>
      </c>
      <c r="I16" s="258">
        <f t="shared" si="0"/>
        <v>38</v>
      </c>
      <c r="J16" s="258">
        <f t="shared" si="0"/>
        <v>6</v>
      </c>
      <c r="K16" s="258">
        <f t="shared" si="0"/>
        <v>550</v>
      </c>
      <c r="L16" s="258">
        <f t="shared" si="0"/>
        <v>1012</v>
      </c>
      <c r="M16" s="258">
        <f t="shared" si="0"/>
        <v>297</v>
      </c>
      <c r="N16" s="258">
        <f t="shared" si="0"/>
        <v>246</v>
      </c>
      <c r="O16" s="259">
        <f t="shared" si="0"/>
        <v>13</v>
      </c>
    </row>
  </sheetData>
  <mergeCells count="23">
    <mergeCell ref="B3:B5"/>
    <mergeCell ref="C3:C5"/>
    <mergeCell ref="D3:D5"/>
    <mergeCell ref="E3:E5"/>
    <mergeCell ref="F3:L3"/>
    <mergeCell ref="B1:O1"/>
    <mergeCell ref="B2:O2"/>
    <mergeCell ref="M3:M5"/>
    <mergeCell ref="N3:N5"/>
    <mergeCell ref="O3:O5"/>
    <mergeCell ref="F4:G4"/>
    <mergeCell ref="H4:I4"/>
    <mergeCell ref="J4:K4"/>
    <mergeCell ref="L6:L15"/>
    <mergeCell ref="M6:M15"/>
    <mergeCell ref="N6:N15"/>
    <mergeCell ref="O6:O15"/>
    <mergeCell ref="F6:F15"/>
    <mergeCell ref="G6:G15"/>
    <mergeCell ref="H6:H15"/>
    <mergeCell ref="I6:I15"/>
    <mergeCell ref="J6:J15"/>
    <mergeCell ref="K6:K15"/>
  </mergeCells>
  <pageMargins left="0.7" right="0.7" top="0.75" bottom="0.75" header="0.3" footer="0.3"/>
  <pageSetup paperSize="9" scale="8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16"/>
  <sheetViews>
    <sheetView zoomScale="72" zoomScaleNormal="72" workbookViewId="0">
      <selection activeCell="B1" sqref="B1:O16"/>
    </sheetView>
  </sheetViews>
  <sheetFormatPr defaultRowHeight="14.4" x14ac:dyDescent="0.3"/>
  <cols>
    <col min="2" max="2" width="23.5546875" bestFit="1" customWidth="1"/>
    <col min="6" max="12" width="15" customWidth="1"/>
    <col min="13" max="15" width="12.109375" customWidth="1"/>
  </cols>
  <sheetData>
    <row r="1" spans="2:16" ht="30.6" customHeight="1" x14ac:dyDescent="0.95">
      <c r="B1" s="6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2:16" ht="30" thickBot="1" x14ac:dyDescent="1">
      <c r="B2" s="63" t="s">
        <v>27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spans="2:16" ht="24" customHeight="1" x14ac:dyDescent="0.3">
      <c r="B3" s="79" t="s">
        <v>1</v>
      </c>
      <c r="C3" s="80" t="s">
        <v>2</v>
      </c>
      <c r="D3" s="80" t="s">
        <v>3</v>
      </c>
      <c r="E3" s="80" t="s">
        <v>4</v>
      </c>
      <c r="F3" s="80" t="s">
        <v>5</v>
      </c>
      <c r="G3" s="80"/>
      <c r="H3" s="80"/>
      <c r="I3" s="80"/>
      <c r="J3" s="80"/>
      <c r="K3" s="80"/>
      <c r="L3" s="80"/>
      <c r="M3" s="80" t="s">
        <v>6</v>
      </c>
      <c r="N3" s="80" t="s">
        <v>7</v>
      </c>
      <c r="O3" s="81" t="s">
        <v>8</v>
      </c>
      <c r="P3" s="52"/>
    </row>
    <row r="4" spans="2:16" ht="24" customHeight="1" x14ac:dyDescent="0.3">
      <c r="B4" s="82"/>
      <c r="C4" s="83"/>
      <c r="D4" s="83"/>
      <c r="E4" s="83"/>
      <c r="F4" s="83" t="s">
        <v>9</v>
      </c>
      <c r="G4" s="83"/>
      <c r="H4" s="83" t="s">
        <v>10</v>
      </c>
      <c r="I4" s="83"/>
      <c r="J4" s="83" t="s">
        <v>11</v>
      </c>
      <c r="K4" s="83"/>
      <c r="L4" s="84" t="s">
        <v>21</v>
      </c>
      <c r="M4" s="83"/>
      <c r="N4" s="83"/>
      <c r="O4" s="85"/>
      <c r="P4" s="52"/>
    </row>
    <row r="5" spans="2:16" ht="24" customHeight="1" thickBot="1" x14ac:dyDescent="0.35">
      <c r="B5" s="86"/>
      <c r="C5" s="87"/>
      <c r="D5" s="87"/>
      <c r="E5" s="87"/>
      <c r="F5" s="88" t="s">
        <v>2</v>
      </c>
      <c r="G5" s="88" t="s">
        <v>3</v>
      </c>
      <c r="H5" s="88" t="s">
        <v>2</v>
      </c>
      <c r="I5" s="88" t="s">
        <v>3</v>
      </c>
      <c r="J5" s="88" t="s">
        <v>2</v>
      </c>
      <c r="K5" s="88" t="s">
        <v>3</v>
      </c>
      <c r="L5" s="88" t="s">
        <v>3</v>
      </c>
      <c r="M5" s="87"/>
      <c r="N5" s="87"/>
      <c r="O5" s="89"/>
      <c r="P5" s="52"/>
    </row>
    <row r="6" spans="2:16" s="70" customFormat="1" ht="21.6" customHeight="1" x14ac:dyDescent="0.35">
      <c r="B6" s="64" t="s">
        <v>13</v>
      </c>
      <c r="C6" s="72">
        <v>1303</v>
      </c>
      <c r="D6" s="73">
        <v>87</v>
      </c>
      <c r="E6" s="73">
        <v>977</v>
      </c>
      <c r="F6" s="67">
        <v>75</v>
      </c>
      <c r="G6" s="67">
        <v>2750</v>
      </c>
      <c r="H6" s="67">
        <v>45</v>
      </c>
      <c r="I6" s="67">
        <v>35</v>
      </c>
      <c r="J6" s="67">
        <v>13</v>
      </c>
      <c r="K6" s="67">
        <v>318</v>
      </c>
      <c r="L6" s="67">
        <v>717</v>
      </c>
      <c r="M6" s="67">
        <v>153</v>
      </c>
      <c r="N6" s="67">
        <v>206</v>
      </c>
      <c r="O6" s="68">
        <v>13</v>
      </c>
    </row>
    <row r="7" spans="2:16" s="70" customFormat="1" ht="21.6" customHeight="1" x14ac:dyDescent="0.35">
      <c r="B7" s="60" t="s">
        <v>9</v>
      </c>
      <c r="C7" s="74">
        <v>1355</v>
      </c>
      <c r="D7" s="58">
        <v>92</v>
      </c>
      <c r="E7" s="58">
        <v>1058</v>
      </c>
      <c r="F7" s="56"/>
      <c r="G7" s="56"/>
      <c r="H7" s="56"/>
      <c r="I7" s="56"/>
      <c r="J7" s="56"/>
      <c r="K7" s="56"/>
      <c r="L7" s="56"/>
      <c r="M7" s="56"/>
      <c r="N7" s="56"/>
      <c r="O7" s="71"/>
    </row>
    <row r="8" spans="2:16" s="70" customFormat="1" ht="21.6" customHeight="1" x14ac:dyDescent="0.35">
      <c r="B8" s="60" t="s">
        <v>10</v>
      </c>
      <c r="C8" s="74">
        <v>622</v>
      </c>
      <c r="D8" s="58">
        <v>43</v>
      </c>
      <c r="E8" s="58">
        <v>365</v>
      </c>
      <c r="F8" s="56"/>
      <c r="G8" s="56"/>
      <c r="H8" s="56"/>
      <c r="I8" s="56"/>
      <c r="J8" s="56"/>
      <c r="K8" s="56"/>
      <c r="L8" s="56"/>
      <c r="M8" s="56"/>
      <c r="N8" s="56"/>
      <c r="O8" s="71"/>
    </row>
    <row r="9" spans="2:16" s="70" customFormat="1" ht="21.6" customHeight="1" x14ac:dyDescent="0.35">
      <c r="B9" s="60" t="s">
        <v>14</v>
      </c>
      <c r="C9" s="74">
        <v>604</v>
      </c>
      <c r="D9" s="74">
        <v>26</v>
      </c>
      <c r="E9" s="58">
        <v>186</v>
      </c>
      <c r="F9" s="56"/>
      <c r="G9" s="56"/>
      <c r="H9" s="56"/>
      <c r="I9" s="56"/>
      <c r="J9" s="56"/>
      <c r="K9" s="56"/>
      <c r="L9" s="56"/>
      <c r="M9" s="56"/>
      <c r="N9" s="56"/>
      <c r="O9" s="71"/>
    </row>
    <row r="10" spans="2:16" s="70" customFormat="1" ht="21.6" customHeight="1" x14ac:dyDescent="0.35">
      <c r="B10" s="60" t="s">
        <v>22</v>
      </c>
      <c r="C10" s="74">
        <v>819</v>
      </c>
      <c r="D10" s="58">
        <v>47</v>
      </c>
      <c r="E10" s="58">
        <v>609</v>
      </c>
      <c r="F10" s="56"/>
      <c r="G10" s="56"/>
      <c r="H10" s="56"/>
      <c r="I10" s="56"/>
      <c r="J10" s="56"/>
      <c r="K10" s="56"/>
      <c r="L10" s="56"/>
      <c r="M10" s="56"/>
      <c r="N10" s="56"/>
      <c r="O10" s="71"/>
    </row>
    <row r="11" spans="2:16" s="70" customFormat="1" ht="21.6" customHeight="1" x14ac:dyDescent="0.35">
      <c r="B11" s="60" t="s">
        <v>15</v>
      </c>
      <c r="C11" s="74">
        <v>598</v>
      </c>
      <c r="D11" s="58">
        <v>18</v>
      </c>
      <c r="E11" s="58">
        <v>173</v>
      </c>
      <c r="F11" s="56"/>
      <c r="G11" s="56"/>
      <c r="H11" s="56"/>
      <c r="I11" s="56"/>
      <c r="J11" s="56"/>
      <c r="K11" s="56"/>
      <c r="L11" s="56"/>
      <c r="M11" s="56"/>
      <c r="N11" s="56"/>
      <c r="O11" s="71"/>
    </row>
    <row r="12" spans="2:16" s="70" customFormat="1" ht="21.6" customHeight="1" x14ac:dyDescent="0.35">
      <c r="B12" s="60" t="s">
        <v>16</v>
      </c>
      <c r="C12" s="74">
        <v>160</v>
      </c>
      <c r="D12" s="58"/>
      <c r="E12" s="58"/>
      <c r="F12" s="56"/>
      <c r="G12" s="56"/>
      <c r="H12" s="56"/>
      <c r="I12" s="56"/>
      <c r="J12" s="56"/>
      <c r="K12" s="56"/>
      <c r="L12" s="56"/>
      <c r="M12" s="56"/>
      <c r="N12" s="56"/>
      <c r="O12" s="71"/>
    </row>
    <row r="13" spans="2:16" s="70" customFormat="1" ht="21.6" customHeight="1" x14ac:dyDescent="0.35">
      <c r="B13" s="60" t="s">
        <v>17</v>
      </c>
      <c r="C13" s="74">
        <v>116</v>
      </c>
      <c r="D13" s="58"/>
      <c r="E13" s="58"/>
      <c r="F13" s="56"/>
      <c r="G13" s="56"/>
      <c r="H13" s="56"/>
      <c r="I13" s="56"/>
      <c r="J13" s="56"/>
      <c r="K13" s="56"/>
      <c r="L13" s="56"/>
      <c r="M13" s="56"/>
      <c r="N13" s="56"/>
      <c r="O13" s="71"/>
    </row>
    <row r="14" spans="2:16" s="70" customFormat="1" ht="21.6" customHeight="1" x14ac:dyDescent="0.35">
      <c r="B14" s="60" t="s">
        <v>18</v>
      </c>
      <c r="C14" s="74">
        <v>205</v>
      </c>
      <c r="D14" s="58">
        <v>11</v>
      </c>
      <c r="E14" s="58">
        <v>362</v>
      </c>
      <c r="F14" s="56"/>
      <c r="G14" s="56"/>
      <c r="H14" s="56"/>
      <c r="I14" s="56"/>
      <c r="J14" s="56"/>
      <c r="K14" s="56"/>
      <c r="L14" s="56"/>
      <c r="M14" s="56"/>
      <c r="N14" s="56"/>
      <c r="O14" s="71"/>
    </row>
    <row r="15" spans="2:16" s="70" customFormat="1" ht="21.6" customHeight="1" x14ac:dyDescent="0.35">
      <c r="B15" s="60" t="s">
        <v>19</v>
      </c>
      <c r="C15" s="74">
        <v>114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61"/>
    </row>
    <row r="16" spans="2:16" s="70" customFormat="1" ht="21.6" customHeight="1" thickBot="1" x14ac:dyDescent="0.4">
      <c r="B16" s="62" t="s">
        <v>20</v>
      </c>
      <c r="C16" s="75">
        <v>5896</v>
      </c>
      <c r="D16" s="76">
        <v>324</v>
      </c>
      <c r="E16" s="76">
        <v>3730</v>
      </c>
      <c r="F16" s="77"/>
      <c r="G16" s="77"/>
      <c r="H16" s="77"/>
      <c r="I16" s="77"/>
      <c r="J16" s="77"/>
      <c r="K16" s="77"/>
      <c r="L16" s="77"/>
      <c r="M16" s="77"/>
      <c r="N16" s="77"/>
      <c r="O16" s="78"/>
    </row>
  </sheetData>
  <mergeCells count="23">
    <mergeCell ref="L6:L14"/>
    <mergeCell ref="M6:M14"/>
    <mergeCell ref="N6:N14"/>
    <mergeCell ref="O6:O14"/>
    <mergeCell ref="F6:F14"/>
    <mergeCell ref="G6:G14"/>
    <mergeCell ref="H6:H14"/>
    <mergeCell ref="I6:I14"/>
    <mergeCell ref="J6:J14"/>
    <mergeCell ref="K6:K14"/>
    <mergeCell ref="M3:M5"/>
    <mergeCell ref="N3:N5"/>
    <mergeCell ref="O3:O5"/>
    <mergeCell ref="F4:G4"/>
    <mergeCell ref="H4:I4"/>
    <mergeCell ref="J4:K4"/>
    <mergeCell ref="B3:B5"/>
    <mergeCell ref="C3:C5"/>
    <mergeCell ref="D3:D5"/>
    <mergeCell ref="E3:E5"/>
    <mergeCell ref="F3:L3"/>
    <mergeCell ref="B1:O1"/>
    <mergeCell ref="B2:O2"/>
  </mergeCells>
  <pageMargins left="0.7" right="0.7" top="0.75" bottom="0.75" header="0.3" footer="0.3"/>
  <pageSetup paperSize="9" scale="6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O17"/>
  <sheetViews>
    <sheetView zoomScale="73" zoomScaleNormal="73" workbookViewId="0">
      <selection activeCell="B1" sqref="B1:O16"/>
    </sheetView>
  </sheetViews>
  <sheetFormatPr defaultRowHeight="14.4" x14ac:dyDescent="0.3"/>
  <cols>
    <col min="2" max="2" width="23.21875" bestFit="1" customWidth="1"/>
    <col min="6" max="11" width="11.21875" customWidth="1"/>
    <col min="12" max="12" width="16.21875" customWidth="1"/>
    <col min="15" max="15" width="17.77734375" bestFit="1" customWidth="1"/>
  </cols>
  <sheetData>
    <row r="1" spans="2:15" s="48" customFormat="1" ht="30.6" customHeight="1" x14ac:dyDescent="0.3">
      <c r="B1" s="93" t="s">
        <v>0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</row>
    <row r="2" spans="2:15" s="48" customFormat="1" ht="30.6" customHeight="1" thickBot="1" x14ac:dyDescent="0.35">
      <c r="B2" s="95" t="s">
        <v>28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</row>
    <row r="3" spans="2:15" s="52" customFormat="1" ht="28.8" customHeight="1" x14ac:dyDescent="0.3">
      <c r="B3" s="96" t="s">
        <v>1</v>
      </c>
      <c r="C3" s="97" t="s">
        <v>2</v>
      </c>
      <c r="D3" s="97" t="s">
        <v>3</v>
      </c>
      <c r="E3" s="97" t="s">
        <v>4</v>
      </c>
      <c r="F3" s="97" t="s">
        <v>5</v>
      </c>
      <c r="G3" s="97"/>
      <c r="H3" s="97"/>
      <c r="I3" s="97"/>
      <c r="J3" s="97"/>
      <c r="K3" s="97"/>
      <c r="L3" s="97"/>
      <c r="M3" s="97" t="s">
        <v>6</v>
      </c>
      <c r="N3" s="97" t="s">
        <v>7</v>
      </c>
      <c r="O3" s="98" t="s">
        <v>8</v>
      </c>
    </row>
    <row r="4" spans="2:15" s="52" customFormat="1" ht="28.8" customHeight="1" x14ac:dyDescent="0.3">
      <c r="B4" s="99"/>
      <c r="C4" s="100"/>
      <c r="D4" s="100"/>
      <c r="E4" s="100"/>
      <c r="F4" s="100" t="s">
        <v>9</v>
      </c>
      <c r="G4" s="100"/>
      <c r="H4" s="100" t="s">
        <v>10</v>
      </c>
      <c r="I4" s="100"/>
      <c r="J4" s="100" t="s">
        <v>11</v>
      </c>
      <c r="K4" s="100"/>
      <c r="L4" s="101" t="s">
        <v>29</v>
      </c>
      <c r="M4" s="100"/>
      <c r="N4" s="100"/>
      <c r="O4" s="102"/>
    </row>
    <row r="5" spans="2:15" s="52" customFormat="1" ht="28.8" customHeight="1" thickBot="1" x14ac:dyDescent="0.35">
      <c r="B5" s="103"/>
      <c r="C5" s="104"/>
      <c r="D5" s="104"/>
      <c r="E5" s="104"/>
      <c r="F5" s="105" t="s">
        <v>2</v>
      </c>
      <c r="G5" s="105" t="s">
        <v>3</v>
      </c>
      <c r="H5" s="105" t="s">
        <v>2</v>
      </c>
      <c r="I5" s="105" t="s">
        <v>3</v>
      </c>
      <c r="J5" s="105" t="s">
        <v>2</v>
      </c>
      <c r="K5" s="105" t="s">
        <v>3</v>
      </c>
      <c r="L5" s="105" t="s">
        <v>3</v>
      </c>
      <c r="M5" s="104"/>
      <c r="N5" s="104"/>
      <c r="O5" s="106"/>
    </row>
    <row r="6" spans="2:15" ht="28.8" customHeight="1" x14ac:dyDescent="0.3">
      <c r="B6" s="92" t="s">
        <v>13</v>
      </c>
      <c r="C6" s="72">
        <v>1323</v>
      </c>
      <c r="D6" s="73">
        <v>75</v>
      </c>
      <c r="E6" s="73">
        <v>1016</v>
      </c>
      <c r="F6" s="67">
        <v>82</v>
      </c>
      <c r="G6" s="67">
        <v>2909</v>
      </c>
      <c r="H6" s="67">
        <v>47</v>
      </c>
      <c r="I6" s="67">
        <v>39</v>
      </c>
      <c r="J6" s="67">
        <v>22</v>
      </c>
      <c r="K6" s="67">
        <v>381</v>
      </c>
      <c r="L6" s="67">
        <v>765</v>
      </c>
      <c r="M6" s="67">
        <v>269</v>
      </c>
      <c r="N6" s="67">
        <v>218</v>
      </c>
      <c r="O6" s="68">
        <v>15</v>
      </c>
    </row>
    <row r="7" spans="2:15" ht="28.8" customHeight="1" x14ac:dyDescent="0.3">
      <c r="B7" s="53" t="s">
        <v>9</v>
      </c>
      <c r="C7" s="74">
        <v>1373</v>
      </c>
      <c r="D7" s="58">
        <v>95</v>
      </c>
      <c r="E7" s="58">
        <v>1148</v>
      </c>
      <c r="F7" s="56"/>
      <c r="G7" s="56"/>
      <c r="H7" s="56"/>
      <c r="I7" s="56"/>
      <c r="J7" s="56"/>
      <c r="K7" s="56"/>
      <c r="L7" s="56"/>
      <c r="M7" s="56"/>
      <c r="N7" s="56"/>
      <c r="O7" s="71"/>
    </row>
    <row r="8" spans="2:15" ht="28.8" customHeight="1" x14ac:dyDescent="0.3">
      <c r="B8" s="53" t="s">
        <v>10</v>
      </c>
      <c r="C8" s="74">
        <v>619</v>
      </c>
      <c r="D8" s="58">
        <v>44</v>
      </c>
      <c r="E8" s="58">
        <v>362</v>
      </c>
      <c r="F8" s="56"/>
      <c r="G8" s="56"/>
      <c r="H8" s="56"/>
      <c r="I8" s="56"/>
      <c r="J8" s="56"/>
      <c r="K8" s="56"/>
      <c r="L8" s="56"/>
      <c r="M8" s="56"/>
      <c r="N8" s="56"/>
      <c r="O8" s="71"/>
    </row>
    <row r="9" spans="2:15" ht="28.8" customHeight="1" x14ac:dyDescent="0.3">
      <c r="B9" s="53" t="s">
        <v>14</v>
      </c>
      <c r="C9" s="74">
        <v>628</v>
      </c>
      <c r="D9" s="74">
        <v>28</v>
      </c>
      <c r="E9" s="58">
        <v>235</v>
      </c>
      <c r="F9" s="56"/>
      <c r="G9" s="56"/>
      <c r="H9" s="56"/>
      <c r="I9" s="56"/>
      <c r="J9" s="56"/>
      <c r="K9" s="56"/>
      <c r="L9" s="56"/>
      <c r="M9" s="56"/>
      <c r="N9" s="56"/>
      <c r="O9" s="71"/>
    </row>
    <row r="10" spans="2:15" ht="28.8" customHeight="1" x14ac:dyDescent="0.3">
      <c r="B10" s="53" t="s">
        <v>22</v>
      </c>
      <c r="C10" s="74">
        <v>868</v>
      </c>
      <c r="D10" s="58">
        <v>63</v>
      </c>
      <c r="E10" s="58">
        <v>686</v>
      </c>
      <c r="F10" s="56"/>
      <c r="G10" s="56"/>
      <c r="H10" s="56"/>
      <c r="I10" s="56"/>
      <c r="J10" s="56"/>
      <c r="K10" s="56"/>
      <c r="L10" s="56"/>
      <c r="M10" s="56"/>
      <c r="N10" s="56"/>
      <c r="O10" s="71"/>
    </row>
    <row r="11" spans="2:15" ht="28.8" customHeight="1" x14ac:dyDescent="0.3">
      <c r="B11" s="53" t="s">
        <v>15</v>
      </c>
      <c r="C11" s="74">
        <v>602</v>
      </c>
      <c r="D11" s="58">
        <v>23</v>
      </c>
      <c r="E11" s="58">
        <v>179</v>
      </c>
      <c r="F11" s="56"/>
      <c r="G11" s="56"/>
      <c r="H11" s="56"/>
      <c r="I11" s="56"/>
      <c r="J11" s="56"/>
      <c r="K11" s="56"/>
      <c r="L11" s="56"/>
      <c r="M11" s="56"/>
      <c r="N11" s="56"/>
      <c r="O11" s="71"/>
    </row>
    <row r="12" spans="2:15" ht="28.8" customHeight="1" x14ac:dyDescent="0.3">
      <c r="B12" s="53" t="s">
        <v>16</v>
      </c>
      <c r="C12" s="74">
        <v>177</v>
      </c>
      <c r="D12" s="58"/>
      <c r="E12" s="58"/>
      <c r="F12" s="56"/>
      <c r="G12" s="56"/>
      <c r="H12" s="56"/>
      <c r="I12" s="56"/>
      <c r="J12" s="56"/>
      <c r="K12" s="56"/>
      <c r="L12" s="56"/>
      <c r="M12" s="56"/>
      <c r="N12" s="56"/>
      <c r="O12" s="71"/>
    </row>
    <row r="13" spans="2:15" ht="28.8" customHeight="1" x14ac:dyDescent="0.3">
      <c r="B13" s="53" t="s">
        <v>17</v>
      </c>
      <c r="C13" s="74">
        <v>129</v>
      </c>
      <c r="D13" s="58"/>
      <c r="E13" s="58"/>
      <c r="F13" s="56"/>
      <c r="G13" s="56"/>
      <c r="H13" s="56"/>
      <c r="I13" s="56"/>
      <c r="J13" s="56"/>
      <c r="K13" s="56"/>
      <c r="L13" s="56"/>
      <c r="M13" s="56"/>
      <c r="N13" s="56"/>
      <c r="O13" s="71"/>
    </row>
    <row r="14" spans="2:15" ht="28.8" customHeight="1" x14ac:dyDescent="0.3">
      <c r="B14" s="53" t="s">
        <v>18</v>
      </c>
      <c r="C14" s="74">
        <v>242</v>
      </c>
      <c r="D14" s="58">
        <v>28</v>
      </c>
      <c r="E14" s="58">
        <v>515</v>
      </c>
      <c r="F14" s="56"/>
      <c r="G14" s="56"/>
      <c r="H14" s="56"/>
      <c r="I14" s="56"/>
      <c r="J14" s="56"/>
      <c r="K14" s="56"/>
      <c r="L14" s="56"/>
      <c r="M14" s="56"/>
      <c r="N14" s="56"/>
      <c r="O14" s="71"/>
    </row>
    <row r="15" spans="2:15" ht="28.8" customHeight="1" x14ac:dyDescent="0.3">
      <c r="B15" s="53" t="s">
        <v>19</v>
      </c>
      <c r="C15" s="74">
        <v>128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61"/>
    </row>
    <row r="16" spans="2:15" ht="28.8" customHeight="1" thickBot="1" x14ac:dyDescent="0.35">
      <c r="B16" s="59" t="s">
        <v>20</v>
      </c>
      <c r="C16" s="76">
        <v>6089</v>
      </c>
      <c r="D16" s="76">
        <v>356</v>
      </c>
      <c r="E16" s="76">
        <v>4163</v>
      </c>
      <c r="F16" s="77"/>
      <c r="G16" s="77"/>
      <c r="H16" s="77"/>
      <c r="I16" s="77"/>
      <c r="J16" s="77"/>
      <c r="K16" s="77"/>
      <c r="L16" s="77"/>
      <c r="M16" s="77"/>
      <c r="N16" s="77"/>
      <c r="O16" s="78"/>
    </row>
    <row r="17" spans="2:15" x14ac:dyDescent="0.3">
      <c r="B17" s="69"/>
      <c r="C17" s="69">
        <f>SUM(C6:C15)</f>
        <v>6089</v>
      </c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</row>
  </sheetData>
  <mergeCells count="23">
    <mergeCell ref="L6:L14"/>
    <mergeCell ref="M6:M14"/>
    <mergeCell ref="N6:N14"/>
    <mergeCell ref="O6:O14"/>
    <mergeCell ref="F6:F14"/>
    <mergeCell ref="G6:G14"/>
    <mergeCell ref="H6:H14"/>
    <mergeCell ref="I6:I14"/>
    <mergeCell ref="J6:J14"/>
    <mergeCell ref="K6:K14"/>
    <mergeCell ref="M3:M5"/>
    <mergeCell ref="N3:N5"/>
    <mergeCell ref="O3:O5"/>
    <mergeCell ref="F4:G4"/>
    <mergeCell ref="H4:I4"/>
    <mergeCell ref="J4:K4"/>
    <mergeCell ref="B3:B5"/>
    <mergeCell ref="C3:C5"/>
    <mergeCell ref="D3:D5"/>
    <mergeCell ref="E3:E5"/>
    <mergeCell ref="F3:L3"/>
    <mergeCell ref="B1:O1"/>
    <mergeCell ref="B2:O2"/>
  </mergeCells>
  <pageMargins left="0.7" right="0.7" top="0.75" bottom="0.75" header="0.3" footer="0.3"/>
  <pageSetup paperSize="9"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O17"/>
  <sheetViews>
    <sheetView workbookViewId="0">
      <selection activeCell="B1" sqref="B1:O16"/>
    </sheetView>
  </sheetViews>
  <sheetFormatPr defaultRowHeight="14.4" x14ac:dyDescent="0.3"/>
  <cols>
    <col min="2" max="2" width="18.21875" bestFit="1" customWidth="1"/>
  </cols>
  <sheetData>
    <row r="1" spans="2:15" ht="22.8" x14ac:dyDescent="0.75">
      <c r="B1" s="7" t="s">
        <v>0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2:15" ht="23.4" thickBot="1" x14ac:dyDescent="0.8">
      <c r="B2" s="13" t="s">
        <v>30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2:15" x14ac:dyDescent="0.3">
      <c r="B3" s="111" t="s">
        <v>1</v>
      </c>
      <c r="C3" s="112" t="s">
        <v>2</v>
      </c>
      <c r="D3" s="113" t="s">
        <v>3</v>
      </c>
      <c r="E3" s="113" t="s">
        <v>4</v>
      </c>
      <c r="F3" s="113" t="s">
        <v>5</v>
      </c>
      <c r="G3" s="113"/>
      <c r="H3" s="113"/>
      <c r="I3" s="113"/>
      <c r="J3" s="113"/>
      <c r="K3" s="113"/>
      <c r="L3" s="113"/>
      <c r="M3" s="113" t="s">
        <v>6</v>
      </c>
      <c r="N3" s="113" t="s">
        <v>7</v>
      </c>
      <c r="O3" s="114" t="s">
        <v>8</v>
      </c>
    </row>
    <row r="4" spans="2:15" x14ac:dyDescent="0.3">
      <c r="B4" s="115"/>
      <c r="C4" s="116"/>
      <c r="D4" s="117"/>
      <c r="E4" s="117"/>
      <c r="F4" s="117" t="s">
        <v>9</v>
      </c>
      <c r="G4" s="117"/>
      <c r="H4" s="117" t="s">
        <v>10</v>
      </c>
      <c r="I4" s="117"/>
      <c r="J4" s="117" t="s">
        <v>11</v>
      </c>
      <c r="K4" s="117"/>
      <c r="L4" s="118" t="s">
        <v>12</v>
      </c>
      <c r="M4" s="117"/>
      <c r="N4" s="117"/>
      <c r="O4" s="119"/>
    </row>
    <row r="5" spans="2:15" ht="15" thickBot="1" x14ac:dyDescent="0.35">
      <c r="B5" s="120"/>
      <c r="C5" s="121"/>
      <c r="D5" s="122"/>
      <c r="E5" s="122"/>
      <c r="F5" s="123" t="s">
        <v>2</v>
      </c>
      <c r="G5" s="123" t="s">
        <v>3</v>
      </c>
      <c r="H5" s="123" t="s">
        <v>2</v>
      </c>
      <c r="I5" s="123" t="s">
        <v>3</v>
      </c>
      <c r="J5" s="123" t="s">
        <v>2</v>
      </c>
      <c r="K5" s="123" t="s">
        <v>3</v>
      </c>
      <c r="L5" s="123" t="s">
        <v>3</v>
      </c>
      <c r="M5" s="122"/>
      <c r="N5" s="122"/>
      <c r="O5" s="124"/>
    </row>
    <row r="6" spans="2:15" ht="19.2" x14ac:dyDescent="0.3">
      <c r="B6" s="125" t="s">
        <v>13</v>
      </c>
      <c r="C6" s="128">
        <v>1258</v>
      </c>
      <c r="D6" s="129">
        <v>90</v>
      </c>
      <c r="E6" s="129">
        <v>972</v>
      </c>
      <c r="F6" s="130">
        <v>79</v>
      </c>
      <c r="G6" s="130">
        <v>2895</v>
      </c>
      <c r="H6" s="130">
        <v>49</v>
      </c>
      <c r="I6" s="130">
        <v>32</v>
      </c>
      <c r="J6" s="130">
        <v>9</v>
      </c>
      <c r="K6" s="130">
        <v>465</v>
      </c>
      <c r="L6" s="130">
        <v>924</v>
      </c>
      <c r="M6" s="130">
        <v>153</v>
      </c>
      <c r="N6" s="130">
        <v>106</v>
      </c>
      <c r="O6" s="131">
        <v>14</v>
      </c>
    </row>
    <row r="7" spans="2:15" ht="19.2" x14ac:dyDescent="0.3">
      <c r="B7" s="126" t="s">
        <v>9</v>
      </c>
      <c r="C7" s="132">
        <v>1286</v>
      </c>
      <c r="D7" s="133">
        <v>97</v>
      </c>
      <c r="E7" s="133">
        <v>1084</v>
      </c>
      <c r="F7" s="134"/>
      <c r="G7" s="134"/>
      <c r="H7" s="134"/>
      <c r="I7" s="134"/>
      <c r="J7" s="134"/>
      <c r="K7" s="134"/>
      <c r="L7" s="134"/>
      <c r="M7" s="134"/>
      <c r="N7" s="134"/>
      <c r="O7" s="135"/>
    </row>
    <row r="8" spans="2:15" ht="19.2" x14ac:dyDescent="0.3">
      <c r="B8" s="126" t="s">
        <v>10</v>
      </c>
      <c r="C8" s="132">
        <v>588</v>
      </c>
      <c r="D8" s="133">
        <v>37</v>
      </c>
      <c r="E8" s="133">
        <v>409</v>
      </c>
      <c r="F8" s="134"/>
      <c r="G8" s="134"/>
      <c r="H8" s="134"/>
      <c r="I8" s="134"/>
      <c r="J8" s="134"/>
      <c r="K8" s="134"/>
      <c r="L8" s="134"/>
      <c r="M8" s="134"/>
      <c r="N8" s="134"/>
      <c r="O8" s="135"/>
    </row>
    <row r="9" spans="2:15" ht="19.2" x14ac:dyDescent="0.3">
      <c r="B9" s="126" t="s">
        <v>14</v>
      </c>
      <c r="C9" s="132">
        <v>568</v>
      </c>
      <c r="D9" s="136">
        <v>24</v>
      </c>
      <c r="E9" s="133">
        <v>204</v>
      </c>
      <c r="F9" s="134"/>
      <c r="G9" s="134"/>
      <c r="H9" s="134"/>
      <c r="I9" s="134"/>
      <c r="J9" s="134"/>
      <c r="K9" s="134"/>
      <c r="L9" s="134"/>
      <c r="M9" s="134"/>
      <c r="N9" s="134"/>
      <c r="O9" s="135"/>
    </row>
    <row r="10" spans="2:15" ht="19.2" x14ac:dyDescent="0.3">
      <c r="B10" s="126" t="s">
        <v>22</v>
      </c>
      <c r="C10" s="132">
        <v>777</v>
      </c>
      <c r="D10" s="133">
        <v>56</v>
      </c>
      <c r="E10" s="133">
        <v>745</v>
      </c>
      <c r="F10" s="134"/>
      <c r="G10" s="134"/>
      <c r="H10" s="134"/>
      <c r="I10" s="134"/>
      <c r="J10" s="134"/>
      <c r="K10" s="134"/>
      <c r="L10" s="134"/>
      <c r="M10" s="134"/>
      <c r="N10" s="134"/>
      <c r="O10" s="135"/>
    </row>
    <row r="11" spans="2:15" ht="19.2" x14ac:dyDescent="0.3">
      <c r="B11" s="126" t="s">
        <v>15</v>
      </c>
      <c r="C11" s="132">
        <v>558</v>
      </c>
      <c r="D11" s="133">
        <v>23</v>
      </c>
      <c r="E11" s="133">
        <v>215</v>
      </c>
      <c r="F11" s="134"/>
      <c r="G11" s="134"/>
      <c r="H11" s="134"/>
      <c r="I11" s="134"/>
      <c r="J11" s="134"/>
      <c r="K11" s="134"/>
      <c r="L11" s="134"/>
      <c r="M11" s="134"/>
      <c r="N11" s="134"/>
      <c r="O11" s="135"/>
    </row>
    <row r="12" spans="2:15" ht="19.2" x14ac:dyDescent="0.3">
      <c r="B12" s="126" t="s">
        <v>16</v>
      </c>
      <c r="C12" s="132">
        <v>161</v>
      </c>
      <c r="D12" s="133"/>
      <c r="E12" s="133"/>
      <c r="F12" s="134"/>
      <c r="G12" s="134"/>
      <c r="H12" s="134"/>
      <c r="I12" s="134"/>
      <c r="J12" s="134"/>
      <c r="K12" s="134"/>
      <c r="L12" s="134"/>
      <c r="M12" s="134"/>
      <c r="N12" s="134"/>
      <c r="O12" s="135"/>
    </row>
    <row r="13" spans="2:15" ht="19.2" x14ac:dyDescent="0.3">
      <c r="B13" s="126" t="s">
        <v>17</v>
      </c>
      <c r="C13" s="132">
        <v>123</v>
      </c>
      <c r="D13" s="133"/>
      <c r="E13" s="133"/>
      <c r="F13" s="134"/>
      <c r="G13" s="134"/>
      <c r="H13" s="134"/>
      <c r="I13" s="134"/>
      <c r="J13" s="134"/>
      <c r="K13" s="134"/>
      <c r="L13" s="134"/>
      <c r="M13" s="134"/>
      <c r="N13" s="134"/>
      <c r="O13" s="135"/>
    </row>
    <row r="14" spans="2:15" ht="19.2" x14ac:dyDescent="0.3">
      <c r="B14" s="126" t="s">
        <v>23</v>
      </c>
      <c r="C14" s="132">
        <v>208</v>
      </c>
      <c r="D14" s="133">
        <v>34</v>
      </c>
      <c r="E14" s="133">
        <v>597</v>
      </c>
      <c r="F14" s="134"/>
      <c r="G14" s="134"/>
      <c r="H14" s="134"/>
      <c r="I14" s="134"/>
      <c r="J14" s="134"/>
      <c r="K14" s="134"/>
      <c r="L14" s="134"/>
      <c r="M14" s="134"/>
      <c r="N14" s="134"/>
      <c r="O14" s="135"/>
    </row>
    <row r="15" spans="2:15" ht="19.2" x14ac:dyDescent="0.3">
      <c r="B15" s="126" t="s">
        <v>19</v>
      </c>
      <c r="C15" s="132">
        <v>124</v>
      </c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7"/>
    </row>
    <row r="16" spans="2:15" ht="19.8" thickBot="1" x14ac:dyDescent="0.35">
      <c r="B16" s="127" t="s">
        <v>20</v>
      </c>
      <c r="C16" s="138">
        <v>5651</v>
      </c>
      <c r="D16" s="139">
        <v>361</v>
      </c>
      <c r="E16" s="139">
        <v>4226</v>
      </c>
      <c r="F16" s="140"/>
      <c r="G16" s="140"/>
      <c r="H16" s="140"/>
      <c r="I16" s="140"/>
      <c r="J16" s="140"/>
      <c r="K16" s="140"/>
      <c r="L16" s="140"/>
      <c r="M16" s="140"/>
      <c r="N16" s="140"/>
      <c r="O16" s="141"/>
    </row>
    <row r="17" spans="3:3" x14ac:dyDescent="0.3">
      <c r="C17">
        <f>SUM(C6:C15)</f>
        <v>5651</v>
      </c>
    </row>
  </sheetData>
  <mergeCells count="23">
    <mergeCell ref="L6:L14"/>
    <mergeCell ref="M6:M14"/>
    <mergeCell ref="N6:N14"/>
    <mergeCell ref="O6:O14"/>
    <mergeCell ref="F6:F14"/>
    <mergeCell ref="G6:G14"/>
    <mergeCell ref="H6:H14"/>
    <mergeCell ref="I6:I14"/>
    <mergeCell ref="J6:J14"/>
    <mergeCell ref="K6:K14"/>
    <mergeCell ref="M3:M5"/>
    <mergeCell ref="N3:N5"/>
    <mergeCell ref="O3:O5"/>
    <mergeCell ref="F4:G4"/>
    <mergeCell ref="H4:I4"/>
    <mergeCell ref="J4:K4"/>
    <mergeCell ref="B3:B5"/>
    <mergeCell ref="C3:C5"/>
    <mergeCell ref="D3:D5"/>
    <mergeCell ref="E3:E5"/>
    <mergeCell ref="F3:L3"/>
    <mergeCell ref="B1:O1"/>
    <mergeCell ref="B2:O2"/>
  </mergeCells>
  <pageMargins left="0.7" right="0.7" top="0.75" bottom="0.75" header="0.3" footer="0.3"/>
  <pageSetup paperSize="9" scale="9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O16"/>
  <sheetViews>
    <sheetView zoomScale="61" zoomScaleNormal="61" workbookViewId="0">
      <selection activeCell="O16" sqref="B1:O16"/>
    </sheetView>
  </sheetViews>
  <sheetFormatPr defaultColWidth="11.5546875" defaultRowHeight="14.4" x14ac:dyDescent="0.3"/>
  <cols>
    <col min="2" max="2" width="28.6640625" customWidth="1"/>
    <col min="3" max="3" width="11.21875" customWidth="1"/>
    <col min="4" max="4" width="8.88671875" customWidth="1"/>
    <col min="5" max="5" width="9.77734375" customWidth="1"/>
    <col min="6" max="6" width="11.21875" customWidth="1"/>
    <col min="7" max="7" width="10.6640625" customWidth="1"/>
    <col min="8" max="8" width="11" customWidth="1"/>
    <col min="9" max="9" width="8.44140625" customWidth="1"/>
    <col min="10" max="10" width="9.44140625" customWidth="1"/>
    <col min="11" max="11" width="13" customWidth="1"/>
    <col min="12" max="12" width="18.5546875" customWidth="1"/>
    <col min="13" max="13" width="11.21875" customWidth="1"/>
    <col min="14" max="14" width="8.77734375" customWidth="1"/>
    <col min="15" max="15" width="22.88671875" customWidth="1"/>
  </cols>
  <sheetData>
    <row r="1" spans="2:15" ht="30.75" customHeight="1" x14ac:dyDescent="0.3">
      <c r="B1" s="142" t="s">
        <v>0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</row>
    <row r="2" spans="2:15" ht="31.5" customHeight="1" thickBot="1" x14ac:dyDescent="0.35">
      <c r="B2" s="143" t="s">
        <v>31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</row>
    <row r="3" spans="2:15" ht="30" customHeight="1" x14ac:dyDescent="0.3">
      <c r="B3" s="144" t="s">
        <v>1</v>
      </c>
      <c r="C3" s="145" t="s">
        <v>2</v>
      </c>
      <c r="D3" s="145" t="s">
        <v>3</v>
      </c>
      <c r="E3" s="145" t="s">
        <v>4</v>
      </c>
      <c r="F3" s="145" t="s">
        <v>5</v>
      </c>
      <c r="G3" s="145"/>
      <c r="H3" s="145"/>
      <c r="I3" s="145"/>
      <c r="J3" s="145"/>
      <c r="K3" s="145"/>
      <c r="L3" s="145"/>
      <c r="M3" s="145" t="s">
        <v>6</v>
      </c>
      <c r="N3" s="145" t="s">
        <v>7</v>
      </c>
      <c r="O3" s="146" t="s">
        <v>8</v>
      </c>
    </row>
    <row r="4" spans="2:15" ht="30.75" customHeight="1" x14ac:dyDescent="0.3">
      <c r="B4" s="147"/>
      <c r="C4" s="93"/>
      <c r="D4" s="93"/>
      <c r="E4" s="93"/>
      <c r="F4" s="93" t="s">
        <v>9</v>
      </c>
      <c r="G4" s="93"/>
      <c r="H4" s="93" t="s">
        <v>10</v>
      </c>
      <c r="I4" s="93"/>
      <c r="J4" s="93" t="s">
        <v>11</v>
      </c>
      <c r="K4" s="93"/>
      <c r="L4" s="4" t="s">
        <v>22</v>
      </c>
      <c r="M4" s="93"/>
      <c r="N4" s="93"/>
      <c r="O4" s="148"/>
    </row>
    <row r="5" spans="2:15" ht="30.75" customHeight="1" thickBot="1" x14ac:dyDescent="0.35">
      <c r="B5" s="149"/>
      <c r="C5" s="150"/>
      <c r="D5" s="150"/>
      <c r="E5" s="150"/>
      <c r="F5" s="151" t="s">
        <v>2</v>
      </c>
      <c r="G5" s="151" t="s">
        <v>3</v>
      </c>
      <c r="H5" s="151" t="s">
        <v>2</v>
      </c>
      <c r="I5" s="151" t="s">
        <v>3</v>
      </c>
      <c r="J5" s="151" t="s">
        <v>2</v>
      </c>
      <c r="K5" s="151" t="s">
        <v>3</v>
      </c>
      <c r="L5" s="151" t="s">
        <v>3</v>
      </c>
      <c r="M5" s="150"/>
      <c r="N5" s="150"/>
      <c r="O5" s="152"/>
    </row>
    <row r="6" spans="2:15" ht="36.6" customHeight="1" x14ac:dyDescent="0.3">
      <c r="B6" s="92" t="s">
        <v>13</v>
      </c>
      <c r="C6" s="153">
        <v>1487</v>
      </c>
      <c r="D6" s="154">
        <v>86</v>
      </c>
      <c r="E6" s="154">
        <v>1045</v>
      </c>
      <c r="F6" s="155">
        <v>85</v>
      </c>
      <c r="G6" s="155">
        <v>3175</v>
      </c>
      <c r="H6" s="155">
        <v>62</v>
      </c>
      <c r="I6" s="155">
        <v>40</v>
      </c>
      <c r="J6" s="155">
        <v>7</v>
      </c>
      <c r="K6" s="155">
        <v>452</v>
      </c>
      <c r="L6" s="155">
        <v>955</v>
      </c>
      <c r="M6" s="155">
        <v>171</v>
      </c>
      <c r="N6" s="155">
        <v>127</v>
      </c>
      <c r="O6" s="156">
        <v>15</v>
      </c>
    </row>
    <row r="7" spans="2:15" ht="36.6" customHeight="1" x14ac:dyDescent="0.3">
      <c r="B7" s="53" t="s">
        <v>9</v>
      </c>
      <c r="C7" s="157">
        <v>1527</v>
      </c>
      <c r="D7" s="158">
        <v>106</v>
      </c>
      <c r="E7" s="158">
        <v>1119</v>
      </c>
      <c r="F7" s="159"/>
      <c r="G7" s="159"/>
      <c r="H7" s="159"/>
      <c r="I7" s="159"/>
      <c r="J7" s="159"/>
      <c r="K7" s="159"/>
      <c r="L7" s="159"/>
      <c r="M7" s="159"/>
      <c r="N7" s="159"/>
      <c r="O7" s="160"/>
    </row>
    <row r="8" spans="2:15" ht="36.6" customHeight="1" x14ac:dyDescent="0.3">
      <c r="B8" s="53" t="s">
        <v>10</v>
      </c>
      <c r="C8" s="157">
        <v>659</v>
      </c>
      <c r="D8" s="158">
        <v>47</v>
      </c>
      <c r="E8" s="158">
        <v>452</v>
      </c>
      <c r="F8" s="159"/>
      <c r="G8" s="159"/>
      <c r="H8" s="159"/>
      <c r="I8" s="159"/>
      <c r="J8" s="159"/>
      <c r="K8" s="159"/>
      <c r="L8" s="159"/>
      <c r="M8" s="159"/>
      <c r="N8" s="159"/>
      <c r="O8" s="160"/>
    </row>
    <row r="9" spans="2:15" ht="36.6" customHeight="1" x14ac:dyDescent="0.3">
      <c r="B9" s="53" t="s">
        <v>14</v>
      </c>
      <c r="C9" s="157">
        <v>658</v>
      </c>
      <c r="D9" s="157">
        <v>31</v>
      </c>
      <c r="E9" s="158">
        <v>266</v>
      </c>
      <c r="F9" s="159"/>
      <c r="G9" s="159"/>
      <c r="H9" s="159"/>
      <c r="I9" s="159"/>
      <c r="J9" s="159"/>
      <c r="K9" s="159"/>
      <c r="L9" s="159"/>
      <c r="M9" s="159"/>
      <c r="N9" s="159"/>
      <c r="O9" s="160"/>
    </row>
    <row r="10" spans="2:15" ht="36.6" customHeight="1" x14ac:dyDescent="0.3">
      <c r="B10" s="53" t="s">
        <v>22</v>
      </c>
      <c r="C10" s="157">
        <v>911</v>
      </c>
      <c r="D10" s="158">
        <v>63</v>
      </c>
      <c r="E10" s="158">
        <v>765</v>
      </c>
      <c r="F10" s="159"/>
      <c r="G10" s="159"/>
      <c r="H10" s="159"/>
      <c r="I10" s="159"/>
      <c r="J10" s="159"/>
      <c r="K10" s="159"/>
      <c r="L10" s="159"/>
      <c r="M10" s="159"/>
      <c r="N10" s="159"/>
      <c r="O10" s="160"/>
    </row>
    <row r="11" spans="2:15" ht="36.6" customHeight="1" x14ac:dyDescent="0.3">
      <c r="B11" s="53" t="s">
        <v>15</v>
      </c>
      <c r="C11" s="157">
        <v>662</v>
      </c>
      <c r="D11" s="158">
        <v>27</v>
      </c>
      <c r="E11" s="158">
        <v>233</v>
      </c>
      <c r="F11" s="159"/>
      <c r="G11" s="159"/>
      <c r="H11" s="159"/>
      <c r="I11" s="159"/>
      <c r="J11" s="159"/>
      <c r="K11" s="159"/>
      <c r="L11" s="159"/>
      <c r="M11" s="159"/>
      <c r="N11" s="159"/>
      <c r="O11" s="160"/>
    </row>
    <row r="12" spans="2:15" ht="36.6" customHeight="1" x14ac:dyDescent="0.3">
      <c r="B12" s="53" t="s">
        <v>16</v>
      </c>
      <c r="C12" s="157">
        <v>176</v>
      </c>
      <c r="D12" s="158"/>
      <c r="E12" s="158"/>
      <c r="F12" s="159"/>
      <c r="G12" s="159"/>
      <c r="H12" s="159"/>
      <c r="I12" s="159"/>
      <c r="J12" s="159"/>
      <c r="K12" s="159"/>
      <c r="L12" s="159"/>
      <c r="M12" s="159"/>
      <c r="N12" s="159"/>
      <c r="O12" s="160"/>
    </row>
    <row r="13" spans="2:15" ht="36.6" customHeight="1" x14ac:dyDescent="0.3">
      <c r="B13" s="53" t="s">
        <v>17</v>
      </c>
      <c r="C13" s="157">
        <v>104</v>
      </c>
      <c r="D13" s="158"/>
      <c r="E13" s="158"/>
      <c r="F13" s="159"/>
      <c r="G13" s="159"/>
      <c r="H13" s="159"/>
      <c r="I13" s="159"/>
      <c r="J13" s="159"/>
      <c r="K13" s="159"/>
      <c r="L13" s="159"/>
      <c r="M13" s="159"/>
      <c r="N13" s="159"/>
      <c r="O13" s="160"/>
    </row>
    <row r="14" spans="2:15" ht="36.6" customHeight="1" x14ac:dyDescent="0.3">
      <c r="B14" s="53" t="s">
        <v>19</v>
      </c>
      <c r="C14" s="157">
        <v>108</v>
      </c>
      <c r="D14" s="158"/>
      <c r="E14" s="158"/>
      <c r="F14" s="159"/>
      <c r="G14" s="159"/>
      <c r="H14" s="159"/>
      <c r="I14" s="159"/>
      <c r="J14" s="159"/>
      <c r="K14" s="159"/>
      <c r="L14" s="159"/>
      <c r="M14" s="159"/>
      <c r="N14" s="159"/>
      <c r="O14" s="160"/>
    </row>
    <row r="15" spans="2:15" ht="36.6" customHeight="1" x14ac:dyDescent="0.3">
      <c r="B15" s="167" t="s">
        <v>18</v>
      </c>
      <c r="C15" s="157">
        <v>249</v>
      </c>
      <c r="D15" s="161">
        <v>50</v>
      </c>
      <c r="E15" s="158">
        <v>560</v>
      </c>
      <c r="F15" s="158"/>
      <c r="G15" s="158"/>
      <c r="H15" s="158"/>
      <c r="I15" s="158"/>
      <c r="J15" s="158"/>
      <c r="K15" s="158"/>
      <c r="L15" s="158"/>
      <c r="M15" s="158"/>
      <c r="N15" s="158"/>
      <c r="O15" s="162"/>
    </row>
    <row r="16" spans="2:15" ht="36.6" customHeight="1" thickBot="1" x14ac:dyDescent="0.35">
      <c r="B16" s="59" t="s">
        <v>20</v>
      </c>
      <c r="C16" s="163">
        <v>6541</v>
      </c>
      <c r="D16" s="164">
        <v>410</v>
      </c>
      <c r="E16" s="164">
        <v>4440</v>
      </c>
      <c r="F16" s="165"/>
      <c r="G16" s="165"/>
      <c r="H16" s="165"/>
      <c r="I16" s="165"/>
      <c r="J16" s="165"/>
      <c r="K16" s="165"/>
      <c r="L16" s="165"/>
      <c r="M16" s="165"/>
      <c r="N16" s="165"/>
      <c r="O16" s="166"/>
    </row>
  </sheetData>
  <mergeCells count="23">
    <mergeCell ref="L6:L14"/>
    <mergeCell ref="M6:M14"/>
    <mergeCell ref="N6:N14"/>
    <mergeCell ref="O6:O14"/>
    <mergeCell ref="F6:F14"/>
    <mergeCell ref="G6:G14"/>
    <mergeCell ref="H6:H14"/>
    <mergeCell ref="I6:I14"/>
    <mergeCell ref="J6:J14"/>
    <mergeCell ref="K6:K14"/>
    <mergeCell ref="M3:M5"/>
    <mergeCell ref="N3:N5"/>
    <mergeCell ref="O3:O5"/>
    <mergeCell ref="F4:G4"/>
    <mergeCell ref="H4:I4"/>
    <mergeCell ref="J4:K4"/>
    <mergeCell ref="B3:B5"/>
    <mergeCell ref="C3:C5"/>
    <mergeCell ref="D3:D5"/>
    <mergeCell ref="E3:E5"/>
    <mergeCell ref="F3:L3"/>
    <mergeCell ref="B1:O1"/>
    <mergeCell ref="B2:O2"/>
  </mergeCells>
  <pageMargins left="0.7" right="0.7" top="0.75" bottom="0.75" header="0.3" footer="0.3"/>
  <pageSetup paperSize="9" scale="6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O18"/>
  <sheetViews>
    <sheetView workbookViewId="0">
      <selection activeCell="B1" sqref="B1:O16"/>
    </sheetView>
  </sheetViews>
  <sheetFormatPr defaultRowHeight="14.4" x14ac:dyDescent="0.3"/>
  <cols>
    <col min="2" max="2" width="20.33203125" customWidth="1"/>
    <col min="15" max="15" width="10.88671875" customWidth="1"/>
  </cols>
  <sheetData>
    <row r="1" spans="2:15" ht="18" customHeight="1" x14ac:dyDescent="0.3">
      <c r="B1" s="8" t="s">
        <v>0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2:15" ht="18" thickBot="1" x14ac:dyDescent="0.35">
      <c r="B2" s="90" t="s">
        <v>32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</row>
    <row r="3" spans="2:15" x14ac:dyDescent="0.3">
      <c r="B3" s="170" t="s">
        <v>1</v>
      </c>
      <c r="C3" s="113" t="s">
        <v>2</v>
      </c>
      <c r="D3" s="113" t="s">
        <v>3</v>
      </c>
      <c r="E3" s="113" t="s">
        <v>4</v>
      </c>
      <c r="F3" s="113" t="s">
        <v>5</v>
      </c>
      <c r="G3" s="113"/>
      <c r="H3" s="113"/>
      <c r="I3" s="113"/>
      <c r="J3" s="113"/>
      <c r="K3" s="113"/>
      <c r="L3" s="113"/>
      <c r="M3" s="113" t="s">
        <v>6</v>
      </c>
      <c r="N3" s="113" t="s">
        <v>7</v>
      </c>
      <c r="O3" s="114" t="s">
        <v>8</v>
      </c>
    </row>
    <row r="4" spans="2:15" x14ac:dyDescent="0.3">
      <c r="B4" s="171"/>
      <c r="C4" s="117"/>
      <c r="D4" s="117"/>
      <c r="E4" s="117"/>
      <c r="F4" s="117" t="s">
        <v>9</v>
      </c>
      <c r="G4" s="117"/>
      <c r="H4" s="117" t="s">
        <v>10</v>
      </c>
      <c r="I4" s="117"/>
      <c r="J4" s="117" t="s">
        <v>11</v>
      </c>
      <c r="K4" s="117"/>
      <c r="L4" s="118" t="s">
        <v>22</v>
      </c>
      <c r="M4" s="117"/>
      <c r="N4" s="117"/>
      <c r="O4" s="119"/>
    </row>
    <row r="5" spans="2:15" ht="15" thickBot="1" x14ac:dyDescent="0.35">
      <c r="B5" s="172"/>
      <c r="C5" s="122"/>
      <c r="D5" s="122"/>
      <c r="E5" s="122"/>
      <c r="F5" s="123" t="s">
        <v>2</v>
      </c>
      <c r="G5" s="123" t="s">
        <v>3</v>
      </c>
      <c r="H5" s="123" t="s">
        <v>2</v>
      </c>
      <c r="I5" s="123" t="s">
        <v>3</v>
      </c>
      <c r="J5" s="123" t="s">
        <v>2</v>
      </c>
      <c r="K5" s="123" t="s">
        <v>3</v>
      </c>
      <c r="L5" s="123" t="s">
        <v>3</v>
      </c>
      <c r="M5" s="122"/>
      <c r="N5" s="122"/>
      <c r="O5" s="124"/>
    </row>
    <row r="6" spans="2:15" ht="25.8" customHeight="1" x14ac:dyDescent="0.3">
      <c r="B6" s="173" t="s">
        <v>13</v>
      </c>
      <c r="C6" s="174">
        <v>1283</v>
      </c>
      <c r="D6" s="175">
        <v>84</v>
      </c>
      <c r="E6" s="175">
        <v>1058</v>
      </c>
      <c r="F6" s="176">
        <v>82</v>
      </c>
      <c r="G6" s="176">
        <v>2889</v>
      </c>
      <c r="H6" s="176">
        <v>47</v>
      </c>
      <c r="I6" s="176">
        <v>37</v>
      </c>
      <c r="J6" s="176">
        <v>6</v>
      </c>
      <c r="K6" s="176">
        <v>467</v>
      </c>
      <c r="L6" s="176">
        <v>946</v>
      </c>
      <c r="M6" s="176">
        <v>166</v>
      </c>
      <c r="N6" s="176">
        <v>114</v>
      </c>
      <c r="O6" s="177">
        <v>12</v>
      </c>
    </row>
    <row r="7" spans="2:15" ht="25.8" customHeight="1" x14ac:dyDescent="0.3">
      <c r="B7" s="178" t="s">
        <v>9</v>
      </c>
      <c r="C7" s="179">
        <v>1292</v>
      </c>
      <c r="D7" s="180">
        <v>96</v>
      </c>
      <c r="E7" s="180">
        <v>1085</v>
      </c>
      <c r="F7" s="181"/>
      <c r="G7" s="181"/>
      <c r="H7" s="181"/>
      <c r="I7" s="181"/>
      <c r="J7" s="181"/>
      <c r="K7" s="181"/>
      <c r="L7" s="181"/>
      <c r="M7" s="181"/>
      <c r="N7" s="181"/>
      <c r="O7" s="182"/>
    </row>
    <row r="8" spans="2:15" ht="25.8" customHeight="1" x14ac:dyDescent="0.3">
      <c r="B8" s="178" t="s">
        <v>10</v>
      </c>
      <c r="C8" s="179">
        <v>597</v>
      </c>
      <c r="D8" s="180">
        <v>44</v>
      </c>
      <c r="E8" s="180">
        <v>441</v>
      </c>
      <c r="F8" s="181"/>
      <c r="G8" s="181"/>
      <c r="H8" s="181"/>
      <c r="I8" s="181"/>
      <c r="J8" s="181"/>
      <c r="K8" s="181"/>
      <c r="L8" s="181"/>
      <c r="M8" s="181"/>
      <c r="N8" s="181"/>
      <c r="O8" s="182"/>
    </row>
    <row r="9" spans="2:15" ht="25.8" customHeight="1" x14ac:dyDescent="0.3">
      <c r="B9" s="178" t="s">
        <v>14</v>
      </c>
      <c r="C9" s="179">
        <v>566</v>
      </c>
      <c r="D9" s="179">
        <v>28</v>
      </c>
      <c r="E9" s="180">
        <v>241</v>
      </c>
      <c r="F9" s="181"/>
      <c r="G9" s="181"/>
      <c r="H9" s="181"/>
      <c r="I9" s="181"/>
      <c r="J9" s="181"/>
      <c r="K9" s="181"/>
      <c r="L9" s="181"/>
      <c r="M9" s="181"/>
      <c r="N9" s="181"/>
      <c r="O9" s="182"/>
    </row>
    <row r="10" spans="2:15" ht="25.8" customHeight="1" x14ac:dyDescent="0.3">
      <c r="B10" s="178" t="s">
        <v>22</v>
      </c>
      <c r="C10" s="179">
        <v>790</v>
      </c>
      <c r="D10" s="180">
        <v>52</v>
      </c>
      <c r="E10" s="180">
        <v>785</v>
      </c>
      <c r="F10" s="181"/>
      <c r="G10" s="181"/>
      <c r="H10" s="181"/>
      <c r="I10" s="181"/>
      <c r="J10" s="181"/>
      <c r="K10" s="181"/>
      <c r="L10" s="181"/>
      <c r="M10" s="181"/>
      <c r="N10" s="181"/>
      <c r="O10" s="182"/>
    </row>
    <row r="11" spans="2:15" ht="25.8" customHeight="1" x14ac:dyDescent="0.3">
      <c r="B11" s="178" t="s">
        <v>15</v>
      </c>
      <c r="C11" s="179">
        <v>577</v>
      </c>
      <c r="D11" s="180">
        <v>26</v>
      </c>
      <c r="E11" s="180">
        <v>218</v>
      </c>
      <c r="F11" s="181"/>
      <c r="G11" s="181"/>
      <c r="H11" s="181"/>
      <c r="I11" s="181"/>
      <c r="J11" s="181"/>
      <c r="K11" s="181"/>
      <c r="L11" s="181"/>
      <c r="M11" s="181"/>
      <c r="N11" s="181"/>
      <c r="O11" s="182"/>
    </row>
    <row r="12" spans="2:15" ht="25.8" customHeight="1" x14ac:dyDescent="0.3">
      <c r="B12" s="178" t="s">
        <v>16</v>
      </c>
      <c r="C12" s="179">
        <v>162</v>
      </c>
      <c r="D12" s="180"/>
      <c r="E12" s="180"/>
      <c r="F12" s="181"/>
      <c r="G12" s="181"/>
      <c r="H12" s="181"/>
      <c r="I12" s="181"/>
      <c r="J12" s="181"/>
      <c r="K12" s="181"/>
      <c r="L12" s="181"/>
      <c r="M12" s="181"/>
      <c r="N12" s="181"/>
      <c r="O12" s="182"/>
    </row>
    <row r="13" spans="2:15" ht="25.8" customHeight="1" x14ac:dyDescent="0.3">
      <c r="B13" s="178" t="s">
        <v>17</v>
      </c>
      <c r="C13" s="179">
        <v>114</v>
      </c>
      <c r="D13" s="180"/>
      <c r="E13" s="180"/>
      <c r="F13" s="181"/>
      <c r="G13" s="181"/>
      <c r="H13" s="181"/>
      <c r="I13" s="181"/>
      <c r="J13" s="181"/>
      <c r="K13" s="181"/>
      <c r="L13" s="181"/>
      <c r="M13" s="181"/>
      <c r="N13" s="181"/>
      <c r="O13" s="182"/>
    </row>
    <row r="14" spans="2:15" ht="25.8" customHeight="1" x14ac:dyDescent="0.3">
      <c r="B14" s="178" t="s">
        <v>19</v>
      </c>
      <c r="C14" s="179">
        <v>128</v>
      </c>
      <c r="D14" s="180"/>
      <c r="E14" s="180"/>
      <c r="F14" s="181"/>
      <c r="G14" s="181"/>
      <c r="H14" s="181"/>
      <c r="I14" s="181"/>
      <c r="J14" s="181"/>
      <c r="K14" s="181"/>
      <c r="L14" s="181"/>
      <c r="M14" s="181"/>
      <c r="N14" s="181"/>
      <c r="O14" s="182"/>
    </row>
    <row r="15" spans="2:15" ht="25.8" customHeight="1" x14ac:dyDescent="0.3">
      <c r="B15" s="178" t="s">
        <v>18</v>
      </c>
      <c r="C15" s="179">
        <v>205</v>
      </c>
      <c r="D15" s="180">
        <v>47</v>
      </c>
      <c r="E15" s="180">
        <v>659</v>
      </c>
      <c r="F15" s="180"/>
      <c r="G15" s="180"/>
      <c r="H15" s="180"/>
      <c r="I15" s="180"/>
      <c r="J15" s="180"/>
      <c r="K15" s="180"/>
      <c r="L15" s="180"/>
      <c r="M15" s="180"/>
      <c r="N15" s="180"/>
      <c r="O15" s="183"/>
    </row>
    <row r="16" spans="2:15" ht="25.8" customHeight="1" thickBot="1" x14ac:dyDescent="0.35">
      <c r="B16" s="184" t="s">
        <v>20</v>
      </c>
      <c r="C16" s="185">
        <v>5714</v>
      </c>
      <c r="D16" s="186">
        <v>377</v>
      </c>
      <c r="E16" s="186">
        <v>4487</v>
      </c>
      <c r="F16" s="187"/>
      <c r="G16" s="187"/>
      <c r="H16" s="187"/>
      <c r="I16" s="187"/>
      <c r="J16" s="187"/>
      <c r="K16" s="187"/>
      <c r="L16" s="187"/>
      <c r="M16" s="187"/>
      <c r="N16" s="187"/>
      <c r="O16" s="188"/>
    </row>
    <row r="17" spans="3:3" x14ac:dyDescent="0.3">
      <c r="C17" t="s">
        <v>25</v>
      </c>
    </row>
    <row r="18" spans="3:3" x14ac:dyDescent="0.3">
      <c r="C18">
        <f>SUM(C6:C15)</f>
        <v>5714</v>
      </c>
    </row>
  </sheetData>
  <mergeCells count="23">
    <mergeCell ref="L6:L14"/>
    <mergeCell ref="M6:M14"/>
    <mergeCell ref="N6:N14"/>
    <mergeCell ref="O6:O14"/>
    <mergeCell ref="F6:F14"/>
    <mergeCell ref="G6:G14"/>
    <mergeCell ref="H6:H14"/>
    <mergeCell ref="I6:I14"/>
    <mergeCell ref="J6:J14"/>
    <mergeCell ref="K6:K14"/>
    <mergeCell ref="M3:M5"/>
    <mergeCell ref="N3:N5"/>
    <mergeCell ref="O3:O5"/>
    <mergeCell ref="F4:G4"/>
    <mergeCell ref="H4:I4"/>
    <mergeCell ref="J4:K4"/>
    <mergeCell ref="B3:B5"/>
    <mergeCell ref="C3:C5"/>
    <mergeCell ref="D3:D5"/>
    <mergeCell ref="E3:E5"/>
    <mergeCell ref="F3:L3"/>
    <mergeCell ref="B1:O1"/>
    <mergeCell ref="B2:O2"/>
  </mergeCells>
  <pageMargins left="0.7" right="0.7" top="0.75" bottom="0.75" header="0.3" footer="0.3"/>
  <pageSetup paperSize="9" scale="8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O17"/>
  <sheetViews>
    <sheetView zoomScale="70" zoomScaleNormal="70" workbookViewId="0">
      <selection activeCell="B1" sqref="B1:O16"/>
    </sheetView>
  </sheetViews>
  <sheetFormatPr defaultRowHeight="14.4" x14ac:dyDescent="0.3"/>
  <cols>
    <col min="2" max="2" width="22.77734375" bestFit="1" customWidth="1"/>
    <col min="15" max="15" width="19.6640625" bestFit="1" customWidth="1"/>
  </cols>
  <sheetData>
    <row r="1" spans="2:15" ht="30.6" customHeight="1" x14ac:dyDescent="0.95">
      <c r="B1" s="6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2:15" ht="30" thickBot="1" x14ac:dyDescent="1">
      <c r="B2" s="63" t="s">
        <v>33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spans="2:15" ht="35.4" customHeight="1" x14ac:dyDescent="0.3">
      <c r="B3" s="96" t="s">
        <v>1</v>
      </c>
      <c r="C3" s="97" t="s">
        <v>2</v>
      </c>
      <c r="D3" s="97" t="s">
        <v>3</v>
      </c>
      <c r="E3" s="97" t="s">
        <v>4</v>
      </c>
      <c r="F3" s="97" t="s">
        <v>5</v>
      </c>
      <c r="G3" s="97"/>
      <c r="H3" s="97"/>
      <c r="I3" s="97"/>
      <c r="J3" s="97"/>
      <c r="K3" s="97"/>
      <c r="L3" s="97"/>
      <c r="M3" s="97" t="s">
        <v>6</v>
      </c>
      <c r="N3" s="97" t="s">
        <v>7</v>
      </c>
      <c r="O3" s="98" t="s">
        <v>8</v>
      </c>
    </row>
    <row r="4" spans="2:15" ht="35.4" customHeight="1" x14ac:dyDescent="0.3">
      <c r="B4" s="99"/>
      <c r="C4" s="100"/>
      <c r="D4" s="100"/>
      <c r="E4" s="100"/>
      <c r="F4" s="100" t="s">
        <v>9</v>
      </c>
      <c r="G4" s="100"/>
      <c r="H4" s="100" t="s">
        <v>10</v>
      </c>
      <c r="I4" s="100"/>
      <c r="J4" s="100" t="s">
        <v>11</v>
      </c>
      <c r="K4" s="100"/>
      <c r="L4" s="101" t="s">
        <v>22</v>
      </c>
      <c r="M4" s="100"/>
      <c r="N4" s="100"/>
      <c r="O4" s="102"/>
    </row>
    <row r="5" spans="2:15" ht="35.4" customHeight="1" thickBot="1" x14ac:dyDescent="0.35">
      <c r="B5" s="103"/>
      <c r="C5" s="104"/>
      <c r="D5" s="104"/>
      <c r="E5" s="104"/>
      <c r="F5" s="105" t="s">
        <v>2</v>
      </c>
      <c r="G5" s="105" t="s">
        <v>3</v>
      </c>
      <c r="H5" s="105" t="s">
        <v>2</v>
      </c>
      <c r="I5" s="105" t="s">
        <v>3</v>
      </c>
      <c r="J5" s="105" t="s">
        <v>2</v>
      </c>
      <c r="K5" s="105" t="s">
        <v>3</v>
      </c>
      <c r="L5" s="105" t="s">
        <v>3</v>
      </c>
      <c r="M5" s="104"/>
      <c r="N5" s="104"/>
      <c r="O5" s="106"/>
    </row>
    <row r="6" spans="2:15" ht="25.8" customHeight="1" x14ac:dyDescent="0.3">
      <c r="B6" s="92" t="s">
        <v>13</v>
      </c>
      <c r="C6" s="72">
        <v>1279</v>
      </c>
      <c r="D6" s="73">
        <v>89</v>
      </c>
      <c r="E6" s="73">
        <v>958</v>
      </c>
      <c r="F6" s="67">
        <v>79</v>
      </c>
      <c r="G6" s="67">
        <v>3098</v>
      </c>
      <c r="H6" s="67">
        <v>51</v>
      </c>
      <c r="I6" s="67">
        <v>37</v>
      </c>
      <c r="J6" s="67">
        <v>6</v>
      </c>
      <c r="K6" s="67">
        <v>433</v>
      </c>
      <c r="L6" s="67">
        <v>909</v>
      </c>
      <c r="M6" s="67">
        <v>187</v>
      </c>
      <c r="N6" s="67">
        <v>145</v>
      </c>
      <c r="O6" s="68">
        <v>13</v>
      </c>
    </row>
    <row r="7" spans="2:15" ht="25.8" customHeight="1" x14ac:dyDescent="0.3">
      <c r="B7" s="53" t="s">
        <v>9</v>
      </c>
      <c r="C7" s="74">
        <v>1345</v>
      </c>
      <c r="D7" s="58">
        <v>92</v>
      </c>
      <c r="E7" s="58">
        <v>1018</v>
      </c>
      <c r="F7" s="56"/>
      <c r="G7" s="56"/>
      <c r="H7" s="56"/>
      <c r="I7" s="56"/>
      <c r="J7" s="56"/>
      <c r="K7" s="56"/>
      <c r="L7" s="56"/>
      <c r="M7" s="56"/>
      <c r="N7" s="56"/>
      <c r="O7" s="71"/>
    </row>
    <row r="8" spans="2:15" ht="25.8" customHeight="1" x14ac:dyDescent="0.3">
      <c r="B8" s="53" t="s">
        <v>10</v>
      </c>
      <c r="C8" s="74">
        <v>590</v>
      </c>
      <c r="D8" s="58">
        <v>42</v>
      </c>
      <c r="E8" s="58">
        <v>423</v>
      </c>
      <c r="F8" s="56"/>
      <c r="G8" s="56"/>
      <c r="H8" s="56"/>
      <c r="I8" s="56"/>
      <c r="J8" s="56"/>
      <c r="K8" s="56"/>
      <c r="L8" s="56"/>
      <c r="M8" s="56"/>
      <c r="N8" s="56"/>
      <c r="O8" s="71"/>
    </row>
    <row r="9" spans="2:15" ht="25.8" customHeight="1" x14ac:dyDescent="0.3">
      <c r="B9" s="53" t="s">
        <v>14</v>
      </c>
      <c r="C9" s="74">
        <v>570</v>
      </c>
      <c r="D9" s="74">
        <v>31</v>
      </c>
      <c r="E9" s="58">
        <v>218</v>
      </c>
      <c r="F9" s="56"/>
      <c r="G9" s="56"/>
      <c r="H9" s="56"/>
      <c r="I9" s="56"/>
      <c r="J9" s="56"/>
      <c r="K9" s="56"/>
      <c r="L9" s="56"/>
      <c r="M9" s="56"/>
      <c r="N9" s="56"/>
      <c r="O9" s="71"/>
    </row>
    <row r="10" spans="2:15" ht="25.8" customHeight="1" x14ac:dyDescent="0.3">
      <c r="B10" s="53" t="s">
        <v>22</v>
      </c>
      <c r="C10" s="74">
        <v>801</v>
      </c>
      <c r="D10" s="58">
        <v>61</v>
      </c>
      <c r="E10" s="58">
        <v>715</v>
      </c>
      <c r="F10" s="56"/>
      <c r="G10" s="56"/>
      <c r="H10" s="56"/>
      <c r="I10" s="56"/>
      <c r="J10" s="56"/>
      <c r="K10" s="56"/>
      <c r="L10" s="56"/>
      <c r="M10" s="56"/>
      <c r="N10" s="56"/>
      <c r="O10" s="71"/>
    </row>
    <row r="11" spans="2:15" ht="25.8" customHeight="1" x14ac:dyDescent="0.3">
      <c r="B11" s="53" t="s">
        <v>15</v>
      </c>
      <c r="C11" s="74">
        <v>591</v>
      </c>
      <c r="D11" s="58">
        <v>23</v>
      </c>
      <c r="E11" s="58">
        <v>210</v>
      </c>
      <c r="F11" s="56"/>
      <c r="G11" s="56"/>
      <c r="H11" s="56"/>
      <c r="I11" s="56"/>
      <c r="J11" s="56"/>
      <c r="K11" s="56"/>
      <c r="L11" s="56"/>
      <c r="M11" s="56"/>
      <c r="N11" s="56"/>
      <c r="O11" s="71"/>
    </row>
    <row r="12" spans="2:15" ht="25.8" customHeight="1" x14ac:dyDescent="0.3">
      <c r="B12" s="53" t="s">
        <v>16</v>
      </c>
      <c r="C12" s="74">
        <v>160</v>
      </c>
      <c r="D12" s="58"/>
      <c r="E12" s="58"/>
      <c r="F12" s="56"/>
      <c r="G12" s="56"/>
      <c r="H12" s="56"/>
      <c r="I12" s="56"/>
      <c r="J12" s="56"/>
      <c r="K12" s="56"/>
      <c r="L12" s="56"/>
      <c r="M12" s="56"/>
      <c r="N12" s="56"/>
      <c r="O12" s="71"/>
    </row>
    <row r="13" spans="2:15" ht="25.8" customHeight="1" x14ac:dyDescent="0.3">
      <c r="B13" s="53" t="s">
        <v>17</v>
      </c>
      <c r="C13" s="74">
        <v>121</v>
      </c>
      <c r="D13" s="58"/>
      <c r="E13" s="58"/>
      <c r="F13" s="56"/>
      <c r="G13" s="56"/>
      <c r="H13" s="56"/>
      <c r="I13" s="56"/>
      <c r="J13" s="56"/>
      <c r="K13" s="56"/>
      <c r="L13" s="56"/>
      <c r="M13" s="56"/>
      <c r="N13" s="56"/>
      <c r="O13" s="71"/>
    </row>
    <row r="14" spans="2:15" ht="25.8" customHeight="1" x14ac:dyDescent="0.3">
      <c r="B14" s="53" t="s">
        <v>19</v>
      </c>
      <c r="C14" s="74">
        <v>126</v>
      </c>
      <c r="D14" s="58"/>
      <c r="E14" s="58"/>
      <c r="F14" s="56"/>
      <c r="G14" s="56"/>
      <c r="H14" s="56"/>
      <c r="I14" s="56"/>
      <c r="J14" s="56"/>
      <c r="K14" s="56"/>
      <c r="L14" s="56"/>
      <c r="M14" s="56"/>
      <c r="N14" s="56"/>
      <c r="O14" s="71"/>
    </row>
    <row r="15" spans="2:15" ht="25.8" customHeight="1" x14ac:dyDescent="0.3">
      <c r="B15" s="53" t="s">
        <v>18</v>
      </c>
      <c r="C15" s="189">
        <v>224</v>
      </c>
      <c r="D15" s="58">
        <v>32</v>
      </c>
      <c r="E15" s="58">
        <v>336</v>
      </c>
      <c r="F15" s="58"/>
      <c r="G15" s="58"/>
      <c r="H15" s="58"/>
      <c r="I15" s="58"/>
      <c r="J15" s="58"/>
      <c r="K15" s="58"/>
      <c r="L15" s="58"/>
      <c r="M15" s="58"/>
      <c r="N15" s="58"/>
      <c r="O15" s="61"/>
    </row>
    <row r="16" spans="2:15" ht="25.8" customHeight="1" thickBot="1" x14ac:dyDescent="0.35">
      <c r="B16" s="59" t="s">
        <v>20</v>
      </c>
      <c r="C16" s="75">
        <v>5807</v>
      </c>
      <c r="D16" s="76">
        <v>370</v>
      </c>
      <c r="E16" s="76">
        <v>3878</v>
      </c>
      <c r="F16" s="77"/>
      <c r="G16" s="77"/>
      <c r="H16" s="77"/>
      <c r="I16" s="77"/>
      <c r="J16" s="77"/>
      <c r="K16" s="77"/>
      <c r="L16" s="77"/>
      <c r="M16" s="77"/>
      <c r="N16" s="77"/>
      <c r="O16" s="78"/>
    </row>
    <row r="17" spans="3:3" x14ac:dyDescent="0.3">
      <c r="C17">
        <f>SUM(C6:C15)</f>
        <v>5807</v>
      </c>
    </row>
  </sheetData>
  <mergeCells count="23">
    <mergeCell ref="L6:L14"/>
    <mergeCell ref="M6:M14"/>
    <mergeCell ref="N6:N14"/>
    <mergeCell ref="O6:O14"/>
    <mergeCell ref="F6:F14"/>
    <mergeCell ref="G6:G14"/>
    <mergeCell ref="H6:H14"/>
    <mergeCell ref="I6:I14"/>
    <mergeCell ref="J6:J14"/>
    <mergeCell ref="K6:K14"/>
    <mergeCell ref="M3:M5"/>
    <mergeCell ref="N3:N5"/>
    <mergeCell ref="O3:O5"/>
    <mergeCell ref="F4:G4"/>
    <mergeCell ref="H4:I4"/>
    <mergeCell ref="J4:K4"/>
    <mergeCell ref="B3:B5"/>
    <mergeCell ref="C3:C5"/>
    <mergeCell ref="D3:D5"/>
    <mergeCell ref="E3:E5"/>
    <mergeCell ref="F3:L3"/>
    <mergeCell ref="B1:O1"/>
    <mergeCell ref="B2:O2"/>
  </mergeCells>
  <pageMargins left="0.7" right="0.7" top="0.75" bottom="0.75" header="0.3" footer="0.3"/>
  <pageSetup paperSize="9" scale="8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O16"/>
  <sheetViews>
    <sheetView zoomScale="73" zoomScaleNormal="73" workbookViewId="0">
      <selection activeCell="B1" sqref="B1:O16"/>
    </sheetView>
  </sheetViews>
  <sheetFormatPr defaultRowHeight="14.4" x14ac:dyDescent="0.3"/>
  <cols>
    <col min="2" max="2" width="23.21875" bestFit="1" customWidth="1"/>
    <col min="6" max="11" width="11.21875" customWidth="1"/>
    <col min="12" max="12" width="15.21875" customWidth="1"/>
    <col min="13" max="15" width="11.21875" customWidth="1"/>
  </cols>
  <sheetData>
    <row r="1" spans="2:15" ht="30.6" customHeight="1" x14ac:dyDescent="0.95">
      <c r="B1" s="6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2:15" ht="30" thickBot="1" x14ac:dyDescent="1">
      <c r="B2" s="63" t="s">
        <v>34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spans="2:15" ht="35.4" customHeight="1" x14ac:dyDescent="0.3">
      <c r="B3" s="79" t="s">
        <v>1</v>
      </c>
      <c r="C3" s="80" t="s">
        <v>2</v>
      </c>
      <c r="D3" s="80" t="s">
        <v>3</v>
      </c>
      <c r="E3" s="80" t="s">
        <v>4</v>
      </c>
      <c r="F3" s="80" t="s">
        <v>5</v>
      </c>
      <c r="G3" s="80"/>
      <c r="H3" s="80"/>
      <c r="I3" s="80"/>
      <c r="J3" s="80"/>
      <c r="K3" s="80"/>
      <c r="L3" s="80"/>
      <c r="M3" s="80" t="s">
        <v>6</v>
      </c>
      <c r="N3" s="80" t="s">
        <v>7</v>
      </c>
      <c r="O3" s="81" t="s">
        <v>8</v>
      </c>
    </row>
    <row r="4" spans="2:15" ht="35.4" customHeight="1" x14ac:dyDescent="0.3">
      <c r="B4" s="82"/>
      <c r="C4" s="83"/>
      <c r="D4" s="83"/>
      <c r="E4" s="83"/>
      <c r="F4" s="83" t="s">
        <v>9</v>
      </c>
      <c r="G4" s="83"/>
      <c r="H4" s="83" t="s">
        <v>10</v>
      </c>
      <c r="I4" s="83"/>
      <c r="J4" s="83" t="s">
        <v>11</v>
      </c>
      <c r="K4" s="83"/>
      <c r="L4" s="84" t="s">
        <v>22</v>
      </c>
      <c r="M4" s="83"/>
      <c r="N4" s="83"/>
      <c r="O4" s="85"/>
    </row>
    <row r="5" spans="2:15" ht="35.4" customHeight="1" thickBot="1" x14ac:dyDescent="0.35">
      <c r="B5" s="86"/>
      <c r="C5" s="87"/>
      <c r="D5" s="87"/>
      <c r="E5" s="87"/>
      <c r="F5" s="88" t="s">
        <v>2</v>
      </c>
      <c r="G5" s="88" t="s">
        <v>3</v>
      </c>
      <c r="H5" s="88" t="s">
        <v>2</v>
      </c>
      <c r="I5" s="88" t="s">
        <v>3</v>
      </c>
      <c r="J5" s="88" t="s">
        <v>2</v>
      </c>
      <c r="K5" s="88" t="s">
        <v>3</v>
      </c>
      <c r="L5" s="88" t="s">
        <v>3</v>
      </c>
      <c r="M5" s="87"/>
      <c r="N5" s="87"/>
      <c r="O5" s="89"/>
    </row>
    <row r="6" spans="2:15" ht="21" customHeight="1" x14ac:dyDescent="0.35">
      <c r="B6" s="92" t="s">
        <v>13</v>
      </c>
      <c r="C6" s="65">
        <v>1205</v>
      </c>
      <c r="D6" s="66">
        <v>85</v>
      </c>
      <c r="E6" s="66">
        <v>996</v>
      </c>
      <c r="F6" s="67">
        <v>80</v>
      </c>
      <c r="G6" s="67">
        <v>3018</v>
      </c>
      <c r="H6" s="67">
        <v>40</v>
      </c>
      <c r="I6" s="67">
        <v>36</v>
      </c>
      <c r="J6" s="67">
        <v>4</v>
      </c>
      <c r="K6" s="67">
        <v>464</v>
      </c>
      <c r="L6" s="67">
        <v>998</v>
      </c>
      <c r="M6" s="67">
        <v>211</v>
      </c>
      <c r="N6" s="67">
        <v>149</v>
      </c>
      <c r="O6" s="68">
        <v>14</v>
      </c>
    </row>
    <row r="7" spans="2:15" ht="21" customHeight="1" x14ac:dyDescent="0.35">
      <c r="B7" s="53" t="s">
        <v>9</v>
      </c>
      <c r="C7" s="54">
        <v>1250</v>
      </c>
      <c r="D7" s="5">
        <v>96</v>
      </c>
      <c r="E7" s="5">
        <v>1067</v>
      </c>
      <c r="F7" s="55"/>
      <c r="G7" s="55"/>
      <c r="H7" s="55"/>
      <c r="I7" s="55"/>
      <c r="J7" s="55"/>
      <c r="K7" s="55"/>
      <c r="L7" s="56"/>
      <c r="M7" s="55"/>
      <c r="N7" s="55"/>
      <c r="O7" s="57"/>
    </row>
    <row r="8" spans="2:15" ht="21" customHeight="1" x14ac:dyDescent="0.35">
      <c r="B8" s="53" t="s">
        <v>10</v>
      </c>
      <c r="C8" s="54">
        <v>553</v>
      </c>
      <c r="D8" s="5">
        <v>39</v>
      </c>
      <c r="E8" s="5">
        <v>441</v>
      </c>
      <c r="F8" s="55"/>
      <c r="G8" s="55"/>
      <c r="H8" s="55"/>
      <c r="I8" s="55"/>
      <c r="J8" s="55"/>
      <c r="K8" s="55"/>
      <c r="L8" s="56"/>
      <c r="M8" s="55"/>
      <c r="N8" s="55"/>
      <c r="O8" s="57"/>
    </row>
    <row r="9" spans="2:15" ht="21" customHeight="1" x14ac:dyDescent="0.35">
      <c r="B9" s="53" t="s">
        <v>14</v>
      </c>
      <c r="C9" s="54">
        <v>577</v>
      </c>
      <c r="D9" s="2">
        <v>17</v>
      </c>
      <c r="E9" s="5">
        <v>189</v>
      </c>
      <c r="F9" s="55"/>
      <c r="G9" s="55"/>
      <c r="H9" s="55"/>
      <c r="I9" s="55"/>
      <c r="J9" s="55"/>
      <c r="K9" s="55"/>
      <c r="L9" s="56"/>
      <c r="M9" s="55"/>
      <c r="N9" s="55"/>
      <c r="O9" s="57"/>
    </row>
    <row r="10" spans="2:15" ht="21" customHeight="1" x14ac:dyDescent="0.35">
      <c r="B10" s="53" t="s">
        <v>29</v>
      </c>
      <c r="C10" s="54">
        <v>758</v>
      </c>
      <c r="D10" s="5">
        <v>55</v>
      </c>
      <c r="E10" s="58">
        <v>742</v>
      </c>
      <c r="F10" s="55"/>
      <c r="G10" s="55"/>
      <c r="H10" s="55"/>
      <c r="I10" s="55"/>
      <c r="J10" s="55"/>
      <c r="K10" s="55"/>
      <c r="L10" s="56"/>
      <c r="M10" s="55"/>
      <c r="N10" s="55"/>
      <c r="O10" s="57"/>
    </row>
    <row r="11" spans="2:15" ht="21" customHeight="1" x14ac:dyDescent="0.35">
      <c r="B11" s="53" t="s">
        <v>24</v>
      </c>
      <c r="C11" s="54">
        <v>198</v>
      </c>
      <c r="D11" s="5">
        <v>53</v>
      </c>
      <c r="E11" s="58">
        <v>750</v>
      </c>
      <c r="F11" s="55"/>
      <c r="G11" s="55"/>
      <c r="H11" s="55"/>
      <c r="I11" s="55"/>
      <c r="J11" s="55"/>
      <c r="K11" s="55"/>
      <c r="L11" s="56"/>
      <c r="M11" s="55"/>
      <c r="N11" s="55"/>
      <c r="O11" s="57"/>
    </row>
    <row r="12" spans="2:15" ht="21" customHeight="1" x14ac:dyDescent="0.35">
      <c r="B12" s="53" t="s">
        <v>15</v>
      </c>
      <c r="C12" s="54">
        <v>547</v>
      </c>
      <c r="D12" s="5">
        <v>20</v>
      </c>
      <c r="E12" s="5">
        <v>231</v>
      </c>
      <c r="F12" s="55"/>
      <c r="G12" s="55"/>
      <c r="H12" s="55"/>
      <c r="I12" s="55"/>
      <c r="J12" s="55"/>
      <c r="K12" s="55"/>
      <c r="L12" s="56"/>
      <c r="M12" s="55"/>
      <c r="N12" s="55"/>
      <c r="O12" s="57"/>
    </row>
    <row r="13" spans="2:15" ht="21" customHeight="1" x14ac:dyDescent="0.35">
      <c r="B13" s="53" t="s">
        <v>16</v>
      </c>
      <c r="C13" s="54">
        <v>143</v>
      </c>
      <c r="D13" s="5"/>
      <c r="E13" s="5"/>
      <c r="F13" s="55"/>
      <c r="G13" s="55"/>
      <c r="H13" s="55"/>
      <c r="I13" s="55"/>
      <c r="J13" s="55"/>
      <c r="K13" s="55"/>
      <c r="L13" s="56"/>
      <c r="M13" s="55"/>
      <c r="N13" s="55"/>
      <c r="O13" s="57"/>
    </row>
    <row r="14" spans="2:15" ht="21" customHeight="1" x14ac:dyDescent="0.35">
      <c r="B14" s="53" t="s">
        <v>17</v>
      </c>
      <c r="C14" s="54">
        <v>121</v>
      </c>
      <c r="D14" s="5"/>
      <c r="E14" s="5"/>
      <c r="F14" s="55"/>
      <c r="G14" s="55"/>
      <c r="H14" s="55"/>
      <c r="I14" s="55"/>
      <c r="J14" s="55"/>
      <c r="K14" s="55"/>
      <c r="L14" s="56"/>
      <c r="M14" s="55"/>
      <c r="N14" s="55"/>
      <c r="O14" s="57"/>
    </row>
    <row r="15" spans="2:15" ht="21" customHeight="1" x14ac:dyDescent="0.35">
      <c r="B15" s="53" t="s">
        <v>19</v>
      </c>
      <c r="C15" s="54">
        <v>122</v>
      </c>
      <c r="D15" s="5"/>
      <c r="E15" s="5"/>
      <c r="F15" s="55"/>
      <c r="G15" s="55"/>
      <c r="H15" s="55"/>
      <c r="I15" s="55"/>
      <c r="J15" s="55"/>
      <c r="K15" s="55"/>
      <c r="L15" s="56"/>
      <c r="M15" s="55"/>
      <c r="N15" s="55"/>
      <c r="O15" s="57"/>
    </row>
    <row r="16" spans="2:15" ht="21" customHeight="1" thickBot="1" x14ac:dyDescent="0.35">
      <c r="B16" s="59" t="s">
        <v>20</v>
      </c>
      <c r="C16" s="190">
        <f>SUM(C6:C15)</f>
        <v>5474</v>
      </c>
      <c r="D16" s="191">
        <f>SUM(D6:D15)</f>
        <v>365</v>
      </c>
      <c r="E16" s="191">
        <f>SUM(E6:E15)</f>
        <v>4416</v>
      </c>
      <c r="F16" s="151">
        <v>80</v>
      </c>
      <c r="G16" s="151">
        <v>3018</v>
      </c>
      <c r="H16" s="151">
        <v>40</v>
      </c>
      <c r="I16" s="151">
        <v>36</v>
      </c>
      <c r="J16" s="151">
        <v>4</v>
      </c>
      <c r="K16" s="151">
        <v>464</v>
      </c>
      <c r="L16" s="151">
        <v>998</v>
      </c>
      <c r="M16" s="151">
        <v>211</v>
      </c>
      <c r="N16" s="151">
        <v>149</v>
      </c>
      <c r="O16" s="192">
        <v>14</v>
      </c>
    </row>
  </sheetData>
  <mergeCells count="23">
    <mergeCell ref="L6:L15"/>
    <mergeCell ref="M6:M15"/>
    <mergeCell ref="N6:N15"/>
    <mergeCell ref="O6:O15"/>
    <mergeCell ref="F6:F15"/>
    <mergeCell ref="G6:G15"/>
    <mergeCell ref="H6:H15"/>
    <mergeCell ref="I6:I15"/>
    <mergeCell ref="J6:J15"/>
    <mergeCell ref="K6:K15"/>
    <mergeCell ref="M3:M5"/>
    <mergeCell ref="N3:N5"/>
    <mergeCell ref="O3:O5"/>
    <mergeCell ref="F4:G4"/>
    <mergeCell ref="H4:I4"/>
    <mergeCell ref="J4:K4"/>
    <mergeCell ref="B3:B5"/>
    <mergeCell ref="C3:C5"/>
    <mergeCell ref="D3:D5"/>
    <mergeCell ref="E3:E5"/>
    <mergeCell ref="F3:L3"/>
    <mergeCell ref="B1:O1"/>
    <mergeCell ref="B2:O2"/>
  </mergeCells>
  <pageMargins left="0.7" right="0.7" top="0.75" bottom="0.75" header="0.3" footer="0.3"/>
  <pageSetup paperSize="9" scale="75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O16"/>
  <sheetViews>
    <sheetView zoomScale="85" zoomScaleNormal="85" workbookViewId="0">
      <selection activeCell="B1" sqref="B1:O16"/>
    </sheetView>
  </sheetViews>
  <sheetFormatPr defaultRowHeight="14.4" x14ac:dyDescent="0.3"/>
  <cols>
    <col min="2" max="2" width="23.21875" customWidth="1"/>
    <col min="3" max="3" width="6.44140625" bestFit="1" customWidth="1"/>
    <col min="4" max="4" width="5.21875" bestFit="1" customWidth="1"/>
    <col min="5" max="5" width="6.44140625" bestFit="1" customWidth="1"/>
    <col min="6" max="15" width="12" customWidth="1"/>
  </cols>
  <sheetData>
    <row r="1" spans="2:15" ht="22.8" x14ac:dyDescent="0.75">
      <c r="B1" s="18" t="s">
        <v>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2:15" ht="23.4" thickBot="1" x14ac:dyDescent="0.8">
      <c r="B2" s="202" t="s">
        <v>35</v>
      </c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</row>
    <row r="3" spans="2:15" ht="22.8" x14ac:dyDescent="0.3">
      <c r="B3" s="208" t="s">
        <v>1</v>
      </c>
      <c r="C3" s="203" t="s">
        <v>2</v>
      </c>
      <c r="D3" s="194" t="s">
        <v>3</v>
      </c>
      <c r="E3" s="194" t="s">
        <v>4</v>
      </c>
      <c r="F3" s="194" t="s">
        <v>5</v>
      </c>
      <c r="G3" s="194"/>
      <c r="H3" s="194"/>
      <c r="I3" s="194"/>
      <c r="J3" s="194"/>
      <c r="K3" s="194"/>
      <c r="L3" s="194"/>
      <c r="M3" s="194" t="s">
        <v>6</v>
      </c>
      <c r="N3" s="194" t="s">
        <v>7</v>
      </c>
      <c r="O3" s="195" t="s">
        <v>8</v>
      </c>
    </row>
    <row r="4" spans="2:15" ht="22.8" x14ac:dyDescent="0.3">
      <c r="B4" s="209"/>
      <c r="C4" s="204"/>
      <c r="D4" s="196"/>
      <c r="E4" s="196"/>
      <c r="F4" s="196" t="s">
        <v>9</v>
      </c>
      <c r="G4" s="196"/>
      <c r="H4" s="196" t="s">
        <v>10</v>
      </c>
      <c r="I4" s="196"/>
      <c r="J4" s="196" t="s">
        <v>11</v>
      </c>
      <c r="K4" s="196"/>
      <c r="L4" s="197" t="s">
        <v>22</v>
      </c>
      <c r="M4" s="196"/>
      <c r="N4" s="196"/>
      <c r="O4" s="198"/>
    </row>
    <row r="5" spans="2:15" ht="23.4" thickBot="1" x14ac:dyDescent="0.35">
      <c r="B5" s="210"/>
      <c r="C5" s="205"/>
      <c r="D5" s="199"/>
      <c r="E5" s="199"/>
      <c r="F5" s="200" t="s">
        <v>2</v>
      </c>
      <c r="G5" s="200" t="s">
        <v>3</v>
      </c>
      <c r="H5" s="200" t="s">
        <v>2</v>
      </c>
      <c r="I5" s="200" t="s">
        <v>3</v>
      </c>
      <c r="J5" s="200" t="s">
        <v>2</v>
      </c>
      <c r="K5" s="200" t="s">
        <v>3</v>
      </c>
      <c r="L5" s="200" t="s">
        <v>3</v>
      </c>
      <c r="M5" s="199"/>
      <c r="N5" s="199"/>
      <c r="O5" s="201"/>
    </row>
    <row r="6" spans="2:15" ht="24" x14ac:dyDescent="0.8">
      <c r="B6" s="108" t="s">
        <v>13</v>
      </c>
      <c r="C6" s="206">
        <v>1313</v>
      </c>
      <c r="D6" s="14">
        <v>75</v>
      </c>
      <c r="E6" s="14">
        <v>978</v>
      </c>
      <c r="F6" s="15">
        <v>76</v>
      </c>
      <c r="G6" s="15">
        <v>3060</v>
      </c>
      <c r="H6" s="15">
        <v>35</v>
      </c>
      <c r="I6" s="15">
        <v>31</v>
      </c>
      <c r="J6" s="15">
        <v>6</v>
      </c>
      <c r="K6" s="15">
        <v>478</v>
      </c>
      <c r="L6" s="15">
        <v>899</v>
      </c>
      <c r="M6" s="15">
        <v>194</v>
      </c>
      <c r="N6" s="15">
        <v>154</v>
      </c>
      <c r="O6" s="16">
        <v>12</v>
      </c>
    </row>
    <row r="7" spans="2:15" ht="24" x14ac:dyDescent="0.8">
      <c r="B7" s="109" t="s">
        <v>9</v>
      </c>
      <c r="C7" s="107">
        <v>1345</v>
      </c>
      <c r="D7" s="3">
        <v>100</v>
      </c>
      <c r="E7" s="3">
        <v>1225</v>
      </c>
      <c r="F7" s="10"/>
      <c r="G7" s="10"/>
      <c r="H7" s="10"/>
      <c r="I7" s="10"/>
      <c r="J7" s="10"/>
      <c r="K7" s="10"/>
      <c r="L7" s="9"/>
      <c r="M7" s="10"/>
      <c r="N7" s="10"/>
      <c r="O7" s="12"/>
    </row>
    <row r="8" spans="2:15" ht="24" x14ac:dyDescent="0.8">
      <c r="B8" s="109" t="s">
        <v>10</v>
      </c>
      <c r="C8" s="107">
        <v>598</v>
      </c>
      <c r="D8" s="3">
        <v>34</v>
      </c>
      <c r="E8" s="3">
        <v>481</v>
      </c>
      <c r="F8" s="10"/>
      <c r="G8" s="10"/>
      <c r="H8" s="10"/>
      <c r="I8" s="10"/>
      <c r="J8" s="10"/>
      <c r="K8" s="10"/>
      <c r="L8" s="9"/>
      <c r="M8" s="10"/>
      <c r="N8" s="10"/>
      <c r="O8" s="12"/>
    </row>
    <row r="9" spans="2:15" ht="24" x14ac:dyDescent="0.8">
      <c r="B9" s="109" t="s">
        <v>14</v>
      </c>
      <c r="C9" s="107">
        <v>611</v>
      </c>
      <c r="D9" s="1">
        <v>24</v>
      </c>
      <c r="E9" s="3">
        <v>231</v>
      </c>
      <c r="F9" s="10"/>
      <c r="G9" s="10"/>
      <c r="H9" s="10"/>
      <c r="I9" s="10"/>
      <c r="J9" s="10"/>
      <c r="K9" s="10"/>
      <c r="L9" s="9"/>
      <c r="M9" s="10"/>
      <c r="N9" s="10"/>
      <c r="O9" s="12"/>
    </row>
    <row r="10" spans="2:15" ht="24" x14ac:dyDescent="0.8">
      <c r="B10" s="109" t="s">
        <v>12</v>
      </c>
      <c r="C10" s="107">
        <v>791</v>
      </c>
      <c r="D10" s="3">
        <v>58</v>
      </c>
      <c r="E10" s="11">
        <v>758</v>
      </c>
      <c r="F10" s="10"/>
      <c r="G10" s="10"/>
      <c r="H10" s="10"/>
      <c r="I10" s="10"/>
      <c r="J10" s="10"/>
      <c r="K10" s="10"/>
      <c r="L10" s="9"/>
      <c r="M10" s="10"/>
      <c r="N10" s="10"/>
      <c r="O10" s="12"/>
    </row>
    <row r="11" spans="2:15" ht="24" x14ac:dyDescent="0.8">
      <c r="B11" s="109" t="s">
        <v>24</v>
      </c>
      <c r="C11" s="107">
        <v>226</v>
      </c>
      <c r="D11" s="3">
        <v>49</v>
      </c>
      <c r="E11" s="11">
        <v>752</v>
      </c>
      <c r="F11" s="10"/>
      <c r="G11" s="10"/>
      <c r="H11" s="10"/>
      <c r="I11" s="10"/>
      <c r="J11" s="10"/>
      <c r="K11" s="10"/>
      <c r="L11" s="9"/>
      <c r="M11" s="10"/>
      <c r="N11" s="10"/>
      <c r="O11" s="12"/>
    </row>
    <row r="12" spans="2:15" ht="24" x14ac:dyDescent="0.8">
      <c r="B12" s="109" t="s">
        <v>15</v>
      </c>
      <c r="C12" s="107">
        <v>592</v>
      </c>
      <c r="D12" s="3">
        <v>19</v>
      </c>
      <c r="E12" s="3">
        <v>257</v>
      </c>
      <c r="F12" s="10"/>
      <c r="G12" s="10"/>
      <c r="H12" s="10"/>
      <c r="I12" s="10"/>
      <c r="J12" s="10"/>
      <c r="K12" s="10"/>
      <c r="L12" s="9"/>
      <c r="M12" s="10"/>
      <c r="N12" s="10"/>
      <c r="O12" s="12"/>
    </row>
    <row r="13" spans="2:15" ht="24" x14ac:dyDescent="0.8">
      <c r="B13" s="109" t="s">
        <v>16</v>
      </c>
      <c r="C13" s="107">
        <v>151</v>
      </c>
      <c r="D13" s="3"/>
      <c r="E13" s="3"/>
      <c r="F13" s="10"/>
      <c r="G13" s="10"/>
      <c r="H13" s="10"/>
      <c r="I13" s="10"/>
      <c r="J13" s="10"/>
      <c r="K13" s="10"/>
      <c r="L13" s="9"/>
      <c r="M13" s="10"/>
      <c r="N13" s="10"/>
      <c r="O13" s="12"/>
    </row>
    <row r="14" spans="2:15" ht="24" x14ac:dyDescent="0.8">
      <c r="B14" s="109" t="s">
        <v>17</v>
      </c>
      <c r="C14" s="107">
        <v>240</v>
      </c>
      <c r="D14" s="3"/>
      <c r="E14" s="3"/>
      <c r="F14" s="10"/>
      <c r="G14" s="10"/>
      <c r="H14" s="10"/>
      <c r="I14" s="10"/>
      <c r="J14" s="10"/>
      <c r="K14" s="10"/>
      <c r="L14" s="9"/>
      <c r="M14" s="10"/>
      <c r="N14" s="10"/>
      <c r="O14" s="12"/>
    </row>
    <row r="15" spans="2:15" ht="24" x14ac:dyDescent="0.8">
      <c r="B15" s="109" t="s">
        <v>19</v>
      </c>
      <c r="C15" s="107">
        <v>0</v>
      </c>
      <c r="D15" s="3"/>
      <c r="E15" s="3"/>
      <c r="F15" s="10"/>
      <c r="G15" s="10"/>
      <c r="H15" s="10"/>
      <c r="I15" s="10"/>
      <c r="J15" s="10"/>
      <c r="K15" s="10"/>
      <c r="L15" s="9"/>
      <c r="M15" s="10"/>
      <c r="N15" s="10"/>
      <c r="O15" s="12"/>
    </row>
    <row r="16" spans="2:15" ht="23.4" thickBot="1" x14ac:dyDescent="0.8">
      <c r="B16" s="110" t="s">
        <v>20</v>
      </c>
      <c r="C16" s="207">
        <f>SUM(C6:C15)</f>
        <v>5867</v>
      </c>
      <c r="D16" s="19">
        <f>SUM(D6:D15)</f>
        <v>359</v>
      </c>
      <c r="E16" s="19">
        <f>SUM(E6:E15)</f>
        <v>4682</v>
      </c>
      <c r="F16" s="17">
        <v>76</v>
      </c>
      <c r="G16" s="17">
        <v>3060</v>
      </c>
      <c r="H16" s="17">
        <v>35</v>
      </c>
      <c r="I16" s="17">
        <v>31</v>
      </c>
      <c r="J16" s="17">
        <v>6</v>
      </c>
      <c r="K16" s="17">
        <v>478</v>
      </c>
      <c r="L16" s="17">
        <v>899</v>
      </c>
      <c r="M16" s="17">
        <v>194</v>
      </c>
      <c r="N16" s="17">
        <v>154</v>
      </c>
      <c r="O16" s="193">
        <v>12</v>
      </c>
    </row>
  </sheetData>
  <mergeCells count="23">
    <mergeCell ref="L6:L15"/>
    <mergeCell ref="M6:M15"/>
    <mergeCell ref="N6:N15"/>
    <mergeCell ref="O6:O15"/>
    <mergeCell ref="F6:F15"/>
    <mergeCell ref="G6:G15"/>
    <mergeCell ref="H6:H15"/>
    <mergeCell ref="I6:I15"/>
    <mergeCell ref="J6:J15"/>
    <mergeCell ref="K6:K15"/>
    <mergeCell ref="M3:M5"/>
    <mergeCell ref="N3:N5"/>
    <mergeCell ref="O3:O5"/>
    <mergeCell ref="F4:G4"/>
    <mergeCell ref="H4:I4"/>
    <mergeCell ref="J4:K4"/>
    <mergeCell ref="B3:B5"/>
    <mergeCell ref="C3:C5"/>
    <mergeCell ref="D3:D5"/>
    <mergeCell ref="E3:E5"/>
    <mergeCell ref="F3:L3"/>
    <mergeCell ref="B1:O1"/>
    <mergeCell ref="B2:O2"/>
  </mergeCells>
  <pageMargins left="0.7" right="0.7" top="0.75" bottom="0.75" header="0.3" footer="0.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</vt:lpstr>
      <vt:lpstr>feb</vt:lpstr>
      <vt:lpstr>march</vt:lpstr>
      <vt:lpstr>april</vt:lpstr>
      <vt:lpstr>may</vt:lpstr>
      <vt:lpstr>june</vt:lpstr>
      <vt:lpstr>july</vt:lpstr>
      <vt:lpstr>aug</vt:lpstr>
      <vt:lpstr>sep</vt:lpstr>
      <vt:lpstr>oct</vt:lpstr>
      <vt:lpstr>nov</vt:lpstr>
      <vt:lpstr>dec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Department of Information Technology BMU</cp:lastModifiedBy>
  <cp:lastPrinted>2026-03-13T05:50:31Z</cp:lastPrinted>
  <dcterms:created xsi:type="dcterms:W3CDTF">2025-10-17T06:14:51Z</dcterms:created>
  <dcterms:modified xsi:type="dcterms:W3CDTF">2026-03-13T05:50:37Z</dcterms:modified>
</cp:coreProperties>
</file>